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94384DB-9F5F-4F49-8116-B8E554195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Bonds!$A$1:$J$195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J52" i="1" l="1"/>
  <c r="J54" i="1" l="1"/>
  <c r="J55" i="1"/>
  <c r="J56" i="1" l="1"/>
  <c r="J57" i="1"/>
  <c r="J58" i="1"/>
  <c r="J60" i="1" l="1"/>
  <c r="J59" i="1"/>
  <c r="H178" i="1" l="1"/>
  <c r="H177" i="1"/>
  <c r="H176" i="1"/>
  <c r="H153" i="1"/>
  <c r="H158" i="1"/>
  <c r="H165" i="1"/>
  <c r="H175" i="1"/>
  <c r="H174" i="1"/>
  <c r="H172" i="1" l="1"/>
  <c r="H173" i="1"/>
  <c r="H170" i="1"/>
  <c r="H171" i="1"/>
  <c r="H168" i="1"/>
  <c r="H169" i="1"/>
  <c r="H166" i="1"/>
  <c r="H167" i="1"/>
  <c r="H163" i="1"/>
  <c r="H164" i="1"/>
  <c r="H161" i="1"/>
  <c r="H162" i="1"/>
  <c r="H159" i="1"/>
  <c r="H160" i="1"/>
  <c r="H156" i="1"/>
  <c r="H157" i="1"/>
  <c r="H154" i="1"/>
  <c r="H155" i="1"/>
  <c r="H151" i="1"/>
  <c r="H152" i="1"/>
  <c r="H149" i="1"/>
  <c r="H150" i="1"/>
  <c r="H147" i="1"/>
  <c r="H148" i="1"/>
  <c r="H145" i="1"/>
  <c r="H146" i="1"/>
  <c r="H143" i="1"/>
  <c r="H144" i="1"/>
  <c r="H141" i="1"/>
  <c r="H142" i="1"/>
  <c r="H139" i="1"/>
  <c r="H140" i="1"/>
  <c r="H137" i="1"/>
  <c r="H138" i="1"/>
  <c r="H135" i="1"/>
  <c r="H136" i="1"/>
  <c r="H133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7" i="1"/>
  <c r="H104" i="1"/>
  <c r="H105" i="1"/>
  <c r="H102" i="1"/>
  <c r="H103" i="1"/>
  <c r="H100" i="1"/>
  <c r="H101" i="1"/>
  <c r="H98" i="1"/>
  <c r="H99" i="1"/>
  <c r="H96" i="1"/>
  <c r="H97" i="1"/>
  <c r="H95" i="1"/>
  <c r="H93" i="1"/>
  <c r="H94" i="1"/>
  <c r="H92" i="1"/>
  <c r="H90" i="1"/>
  <c r="H91" i="1"/>
  <c r="H88" i="1"/>
  <c r="H89" i="1"/>
  <c r="H87" i="1"/>
</calcChain>
</file>

<file path=xl/sharedStrings.xml><?xml version="1.0" encoding="utf-8"?>
<sst xmlns="http://schemas.openxmlformats.org/spreadsheetml/2006/main" count="428" uniqueCount="57">
  <si>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</si>
  <si>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</si>
  <si>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</si>
  <si>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</si>
  <si>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</si>
  <si>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</si>
  <si>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</si>
  <si>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</si>
  <si>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</si>
  <si>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</si>
  <si>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</si>
  <si>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</si>
  <si>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</si>
  <si>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</si>
  <si>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</si>
  <si>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</si>
  <si>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</si>
  <si>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</si>
  <si>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</si>
  <si>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</si>
  <si>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</si>
  <si>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</si>
  <si>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</si>
  <si>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</si>
  <si>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</si>
  <si>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</si>
  <si>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</si>
  <si>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</si>
  <si>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</si>
  <si>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</si>
  <si>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</si>
  <si>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</si>
  <si>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</si>
  <si>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</si>
  <si>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</si>
  <si>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</si>
  <si>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</si>
  <si>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</si>
  <si>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</si>
  <si>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</si>
  <si>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</si>
  <si>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</si>
  <si>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</si>
  <si>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</si>
  <si>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</si>
  <si>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</si>
  <si>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</si>
  <si>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</si>
  <si>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</si>
  <si>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</si>
  <si>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</si>
  <si>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</si>
  <si>
    <t>3% Treasury Bond 2043</t>
  </si>
  <si>
    <t>2.6% Treasury Bond 2034</t>
  </si>
  <si>
    <t>3.0% Treasury Bond 2043</t>
  </si>
  <si>
    <t>3.15% Treasury Bond 2055</t>
  </si>
  <si>
    <t>3.1% Treasury Bond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</si>
</sst>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88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167" fontId="4" fillId="0" borderId="29" xfId="2" applyNumberFormat="1" applyFont="1" applyFill="1" applyBorder="1" applyAlignment="1">
      <alignment horizontal="center"/>
    </xf>
    <xf numFmtId="171" fontId="4" fillId="0" borderId="29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165" fontId="4" fillId="0" borderId="31" xfId="2" applyNumberFormat="1" applyFont="1" applyFill="1" applyBorder="1" applyAlignment="1">
      <alignment horizontal="center"/>
    </xf>
    <xf numFmtId="15" fontId="4" fillId="0" borderId="31" xfId="2" applyNumberFormat="1" applyFont="1" applyFill="1" applyBorder="1" applyAlignment="1">
      <alignment horizontal="center" vertical="center"/>
    </xf>
    <xf numFmtId="0" fontId="4" fillId="0" borderId="32" xfId="2" applyNumberFormat="1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 vertical="center"/>
    </xf>
    <xf numFmtId="167" fontId="4" fillId="0" borderId="31" xfId="2" applyNumberFormat="1" applyFont="1" applyFill="1" applyBorder="1" applyAlignment="1">
      <alignment horizontal="center"/>
    </xf>
    <xf numFmtId="171" fontId="4" fillId="0" borderId="31" xfId="2" applyNumberFormat="1" applyFont="1" applyFill="1" applyBorder="1" applyAlignment="1">
      <alignment horizontal="center"/>
    </xf>
    <xf numFmtId="166" fontId="4" fillId="0" borderId="31" xfId="2" applyNumberFormat="1" applyFont="1" applyFill="1" applyBorder="1" applyAlignment="1">
      <alignment horizontal="center" vertical="center"/>
    </xf>
    <xf numFmtId="166" fontId="4" fillId="0" borderId="33" xfId="2" applyNumberFormat="1" applyFont="1" applyFill="1" applyBorder="1" applyAlignment="1">
      <alignment horizontal="center" vertical="center"/>
    </xf>
    <xf numFmtId="171" fontId="4" fillId="3" borderId="31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0" fontId="4" fillId="0" borderId="31" xfId="2" applyNumberFormat="1" applyFont="1" applyFill="1" applyBorder="1" applyAlignment="1">
      <alignment horizont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29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6" fontId="4" fillId="0" borderId="31" xfId="2" quotePrefix="1" applyNumberFormat="1" applyFont="1" applyFill="1" applyBorder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/>
    </xf>
    <xf numFmtId="165" fontId="4" fillId="0" borderId="35" xfId="2" applyNumberFormat="1" applyFont="1" applyFill="1" applyBorder="1" applyAlignment="1">
      <alignment horizontal="center"/>
    </xf>
    <xf numFmtId="15" fontId="4" fillId="0" borderId="35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36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5" fontId="4" fillId="0" borderId="37" xfId="2" applyNumberFormat="1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167" fontId="4" fillId="0" borderId="37" xfId="2" applyNumberFormat="1" applyFont="1" applyFill="1" applyBorder="1" applyAlignment="1">
      <alignment horizontal="center"/>
    </xf>
    <xf numFmtId="10" fontId="4" fillId="0" borderId="37" xfId="2" applyNumberFormat="1" applyFont="1" applyFill="1" applyBorder="1" applyAlignment="1">
      <alignment horizont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171" fontId="4" fillId="0" borderId="37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67" fontId="4" fillId="0" borderId="35" xfId="2" applyNumberFormat="1" applyFont="1" applyFill="1" applyBorder="1" applyAlignment="1">
      <alignment horizontal="center"/>
    </xf>
    <xf numFmtId="10" fontId="4" fillId="0" borderId="35" xfId="2" applyNumberFormat="1" applyFont="1" applyFill="1" applyBorder="1" applyAlignment="1">
      <alignment horizontal="center"/>
    </xf>
    <xf numFmtId="171" fontId="4" fillId="0" borderId="35" xfId="2" applyNumberFormat="1" applyFont="1" applyFill="1" applyBorder="1" applyAlignment="1">
      <alignment horizontal="center"/>
    </xf>
    <xf numFmtId="166" fontId="4" fillId="0" borderId="35" xfId="2" applyNumberFormat="1" applyFont="1" applyFill="1" applyBorder="1" applyAlignment="1">
      <alignment horizontal="center" vertical="center"/>
    </xf>
    <xf numFmtId="166" fontId="4" fillId="0" borderId="42" xfId="2" applyNumberFormat="1" applyFont="1" applyFill="1" applyBorder="1" applyAlignment="1">
      <alignment horizontal="center" vertical="center"/>
    </xf>
    <xf numFmtId="171" fontId="4" fillId="3" borderId="40" xfId="2" applyNumberFormat="1" applyFont="1" applyFill="1" applyBorder="1" applyAlignment="1">
      <alignment horizontal="center"/>
    </xf>
    <xf numFmtId="1" fontId="4" fillId="0" borderId="37" xfId="2" applyNumberFormat="1" applyFont="1" applyFill="1" applyBorder="1" applyAlignment="1">
      <alignment horizontal="center"/>
    </xf>
    <xf numFmtId="0" fontId="4" fillId="0" borderId="43" xfId="2" applyNumberFormat="1" applyFont="1" applyFill="1" applyBorder="1" applyAlignment="1">
      <alignment horizontal="center"/>
    </xf>
    <xf numFmtId="165" fontId="4" fillId="0" borderId="44" xfId="2" applyNumberFormat="1" applyFont="1" applyFill="1" applyBorder="1" applyAlignment="1">
      <alignment horizontal="center"/>
    </xf>
    <xf numFmtId="15" fontId="4" fillId="0" borderId="44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71" fontId="4" fillId="0" borderId="7" xfId="2" applyNumberFormat="1" applyFont="1" applyFill="1" applyBorder="1" applyAlignment="1">
      <alignment horizontal="center"/>
    </xf>
    <xf numFmtId="167" fontId="5" fillId="0" borderId="0" xfId="0" applyNumberFormat="1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66" fontId="4" fillId="0" borderId="6" xfId="2" applyNumberFormat="1" applyFont="1" applyFill="1" applyBorder="1" applyAlignment="1">
      <alignment horizontal="center" vertical="center"/>
    </xf>
    <xf numFmtId="169" fontId="4" fillId="0" borderId="6" xfId="2" applyNumberFormat="1" applyFont="1" applyFill="1" applyBorder="1" applyAlignment="1">
      <alignment horizontal="center" vertical="center"/>
    </xf>
    <xf numFmtId="166" fontId="4" fillId="0" borderId="45" xfId="2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170" fontId="3" fillId="0" borderId="47" xfId="1" applyNumberFormat="1" applyFont="1" applyFill="1" applyBorder="1" applyAlignment="1">
      <alignment horizontal="center" vertical="center" wrapText="1"/>
    </xf>
    <xf numFmtId="168" fontId="3" fillId="0" borderId="47" xfId="1" applyNumberFormat="1" applyFont="1" applyFill="1" applyBorder="1" applyAlignment="1">
      <alignment horizontal="center" vertic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/>
    </xf>
    <xf numFmtId="165" fontId="4" fillId="0" borderId="50" xfId="2" applyNumberFormat="1" applyFont="1" applyFill="1" applyBorder="1" applyAlignment="1">
      <alignment horizontal="center"/>
    </xf>
    <xf numFmtId="15" fontId="4" fillId="0" borderId="50" xfId="2" applyNumberFormat="1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167" fontId="4" fillId="0" borderId="50" xfId="2" applyNumberFormat="1" applyFont="1" applyFill="1" applyBorder="1" applyAlignment="1">
      <alignment horizontal="center"/>
    </xf>
    <xf numFmtId="10" fontId="4" fillId="0" borderId="50" xfId="2" applyNumberFormat="1" applyFont="1" applyFill="1" applyBorder="1" applyAlignment="1">
      <alignment horizontal="center"/>
    </xf>
    <xf numFmtId="171" fontId="4" fillId="0" borderId="50" xfId="2" applyNumberFormat="1" applyFont="1" applyFill="1" applyBorder="1" applyAlignment="1">
      <alignment horizontal="center"/>
    </xf>
    <xf numFmtId="166" fontId="4" fillId="0" borderId="50" xfId="2" applyNumberFormat="1" applyFont="1" applyFill="1" applyBorder="1" applyAlignment="1">
      <alignment horizontal="center" vertical="center"/>
    </xf>
    <xf numFmtId="166" fontId="4" fillId="0" borderId="51" xfId="2" applyNumberFormat="1" applyFont="1" applyFill="1" applyBorder="1" applyAlignment="1">
      <alignment horizontal="center" vertical="center"/>
    </xf>
    <xf numFmtId="171" fontId="4" fillId="3" borderId="35" xfId="2" applyNumberFormat="1" applyFont="1" applyFill="1" applyBorder="1" applyAlignment="1">
      <alignment horizont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5"/>
  <sheetViews>
    <sheetView showGridLines="0" tabSelected="1" zoomScaleNormal="100" workbookViewId="0">
      <selection activeCell="J2" sqref="J2"/>
    </sheetView>
  </sheetViews>
  <sheetFormatPr defaultColWidth="9.140625" defaultRowHeight="15" x14ac:dyDescent="0.25"/>
  <cols>
    <col min="1" max="1" width="10.85546875" style="38" customWidth="1"/>
    <col min="2" max="2" width="23" style="38" bestFit="1" customWidth="1"/>
    <col min="3" max="3" width="15.140625" style="38" customWidth="1"/>
    <col min="4" max="4" width="25.5703125" style="75" customWidth="1"/>
    <col min="5" max="5" width="6.85546875" style="38" customWidth="1"/>
    <col min="6" max="6" width="9" style="64" bestFit="1" customWidth="1"/>
    <col min="7" max="7" width="12" style="48" customWidth="1"/>
    <col min="8" max="8" width="14.7109375" style="38" customWidth="1"/>
    <col min="9" max="9" width="16.5703125" style="38" customWidth="1"/>
    <col min="10" max="10" width="10.28515625" style="38" customWidth="1"/>
    <col min="11" max="16384" width="9.140625" style="38"/>
  </cols>
  <sheetData>
    <row r="1" spans="1:13" ht="34.5" customHeight="1" thickBot="1" x14ac:dyDescent="0.3">
      <c r="A1" s="172" t="s">
        <v>29</v>
      </c>
      <c r="B1" s="173" t="s">
        <v>0</v>
      </c>
      <c r="C1" s="173" t="s">
        <v>39</v>
      </c>
      <c r="D1" s="173" t="s">
        <v>1</v>
      </c>
      <c r="E1" s="174" t="s">
        <v>3</v>
      </c>
      <c r="F1" s="175" t="s">
        <v>2</v>
      </c>
      <c r="G1" s="176" t="s">
        <v>30</v>
      </c>
      <c r="H1" s="174" t="s">
        <v>36</v>
      </c>
      <c r="I1" s="174" t="s">
        <v>37</v>
      </c>
      <c r="J1" s="177" t="s">
        <v>38</v>
      </c>
    </row>
    <row r="2" spans="1:13" s="164" customFormat="1" x14ac:dyDescent="0.25">
      <c r="A2" s="125">
        <v>2026</v>
      </c>
      <c r="B2" s="126" t="s">
        <v>18</v>
      </c>
      <c r="C2" s="127">
        <v>46155</v>
      </c>
      <c r="D2" s="128" t="s">
        <v>54</v>
      </c>
      <c r="E2" s="147">
        <v>91.81</v>
      </c>
      <c r="F2" s="148">
        <v>3.6420000000000001E-2</v>
      </c>
      <c r="G2" s="187"/>
      <c r="H2" s="150">
        <v>2000</v>
      </c>
      <c r="I2" s="150" t="s">
        <v>44</v>
      </c>
      <c r="J2" s="151">
        <v>2000</v>
      </c>
      <c r="L2" s="165"/>
      <c r="M2" s="166"/>
    </row>
    <row r="3" spans="1:13" s="164" customFormat="1" x14ac:dyDescent="0.25">
      <c r="A3" s="97">
        <v>2026</v>
      </c>
      <c r="B3" s="103" t="s">
        <v>10</v>
      </c>
      <c r="C3" s="104">
        <v>46093</v>
      </c>
      <c r="D3" s="98" t="s">
        <v>56</v>
      </c>
      <c r="E3" s="99">
        <v>99.08</v>
      </c>
      <c r="F3" s="116">
        <v>3.2070000000000001E-2</v>
      </c>
      <c r="G3" s="100">
        <v>1.91</v>
      </c>
      <c r="H3" s="101">
        <v>1250</v>
      </c>
      <c r="I3" s="101" t="s">
        <v>44</v>
      </c>
      <c r="J3" s="102">
        <v>1250</v>
      </c>
      <c r="L3" s="165"/>
      <c r="M3" s="166"/>
    </row>
    <row r="4" spans="1:13" s="164" customFormat="1" ht="15.75" thickBot="1" x14ac:dyDescent="0.3">
      <c r="A4" s="85">
        <v>2026</v>
      </c>
      <c r="B4" s="86" t="s">
        <v>4</v>
      </c>
      <c r="C4" s="87">
        <v>46036</v>
      </c>
      <c r="D4" s="88" t="s">
        <v>56</v>
      </c>
      <c r="E4" s="89">
        <v>99.617000000000004</v>
      </c>
      <c r="F4" s="117">
        <v>3.1449999999999999E-2</v>
      </c>
      <c r="G4" s="90"/>
      <c r="H4" s="91">
        <v>5000</v>
      </c>
      <c r="I4" s="51" t="s">
        <v>44</v>
      </c>
      <c r="J4" s="92">
        <v>5000</v>
      </c>
      <c r="M4" s="166"/>
    </row>
    <row r="5" spans="1:13" s="164" customFormat="1" x14ac:dyDescent="0.25">
      <c r="A5" s="125">
        <v>2025</v>
      </c>
      <c r="B5" s="126" t="s">
        <v>10</v>
      </c>
      <c r="C5" s="127">
        <v>45939</v>
      </c>
      <c r="D5" s="128" t="s">
        <v>53</v>
      </c>
      <c r="E5" s="147">
        <v>97.49</v>
      </c>
      <c r="F5" s="148">
        <v>2.921E-2</v>
      </c>
      <c r="G5" s="149">
        <v>1.47</v>
      </c>
      <c r="H5" s="150">
        <v>1100</v>
      </c>
      <c r="I5" s="150">
        <v>165</v>
      </c>
      <c r="J5" s="151">
        <v>1265</v>
      </c>
      <c r="L5" s="165"/>
      <c r="M5" s="166"/>
    </row>
    <row r="6" spans="1:13" s="164" customFormat="1" x14ac:dyDescent="0.25">
      <c r="A6" s="178">
        <v>2025</v>
      </c>
      <c r="B6" s="179" t="s">
        <v>10</v>
      </c>
      <c r="C6" s="180">
        <v>45939</v>
      </c>
      <c r="D6" s="181" t="s">
        <v>55</v>
      </c>
      <c r="E6" s="182">
        <v>90.3</v>
      </c>
      <c r="F6" s="183">
        <v>3.6900000000000002E-2</v>
      </c>
      <c r="G6" s="184">
        <v>1.65</v>
      </c>
      <c r="H6" s="185">
        <v>400</v>
      </c>
      <c r="I6" s="185">
        <v>60</v>
      </c>
      <c r="J6" s="186">
        <v>460</v>
      </c>
      <c r="L6" s="165"/>
      <c r="M6" s="166"/>
    </row>
    <row r="7" spans="1:13" s="164" customFormat="1" x14ac:dyDescent="0.25">
      <c r="A7" s="178">
        <v>2025</v>
      </c>
      <c r="B7" s="179" t="s">
        <v>10</v>
      </c>
      <c r="C7" s="180">
        <v>45911</v>
      </c>
      <c r="D7" s="181" t="s">
        <v>53</v>
      </c>
      <c r="E7" s="182">
        <v>97.82</v>
      </c>
      <c r="F7" s="183">
        <v>2.8760000000000001E-2</v>
      </c>
      <c r="G7" s="184">
        <v>1.58</v>
      </c>
      <c r="H7" s="185">
        <v>1000</v>
      </c>
      <c r="I7" s="185" t="s">
        <v>44</v>
      </c>
      <c r="J7" s="186">
        <v>1000</v>
      </c>
      <c r="L7" s="165"/>
      <c r="M7" s="166"/>
    </row>
    <row r="8" spans="1:13" s="164" customFormat="1" x14ac:dyDescent="0.25">
      <c r="A8" s="129">
        <v>2025</v>
      </c>
      <c r="B8" s="130" t="s">
        <v>10</v>
      </c>
      <c r="C8" s="131">
        <v>45911</v>
      </c>
      <c r="D8" s="132" t="s">
        <v>54</v>
      </c>
      <c r="E8" s="133">
        <v>94.3</v>
      </c>
      <c r="F8" s="134">
        <v>3.4279999999999998E-2</v>
      </c>
      <c r="G8" s="145">
        <v>1.88</v>
      </c>
      <c r="H8" s="153">
        <v>500</v>
      </c>
      <c r="I8" s="153" t="s">
        <v>44</v>
      </c>
      <c r="J8" s="136">
        <v>500</v>
      </c>
      <c r="L8" s="165"/>
      <c r="M8" s="166"/>
    </row>
    <row r="9" spans="1:13" s="164" customFormat="1" x14ac:dyDescent="0.25">
      <c r="A9" s="129">
        <v>2025</v>
      </c>
      <c r="B9" s="130" t="s">
        <v>10</v>
      </c>
      <c r="C9" s="131">
        <v>45785</v>
      </c>
      <c r="D9" s="132" t="s">
        <v>53</v>
      </c>
      <c r="E9" s="133">
        <v>98.19</v>
      </c>
      <c r="F9" s="134">
        <v>2.8199999999999999E-2</v>
      </c>
      <c r="G9" s="145">
        <v>1.95</v>
      </c>
      <c r="H9" s="153">
        <v>1250</v>
      </c>
      <c r="I9" s="153" t="s">
        <v>44</v>
      </c>
      <c r="J9" s="136">
        <v>1250</v>
      </c>
      <c r="L9" s="167"/>
      <c r="M9" s="168"/>
    </row>
    <row r="10" spans="1:13" s="164" customFormat="1" x14ac:dyDescent="0.25">
      <c r="A10" s="129">
        <v>2025</v>
      </c>
      <c r="B10" s="130" t="s">
        <v>10</v>
      </c>
      <c r="C10" s="131">
        <v>45736</v>
      </c>
      <c r="D10" s="132" t="s">
        <v>53</v>
      </c>
      <c r="E10" s="133">
        <v>96.4</v>
      </c>
      <c r="F10" s="134">
        <v>3.0380000000000001E-2</v>
      </c>
      <c r="G10" s="145">
        <v>2.2200000000000002</v>
      </c>
      <c r="H10" s="153">
        <v>550</v>
      </c>
      <c r="I10" s="153" t="s">
        <v>44</v>
      </c>
      <c r="J10" s="136">
        <v>550</v>
      </c>
      <c r="L10" s="167"/>
      <c r="M10" s="168"/>
    </row>
    <row r="11" spans="1:13" s="164" customFormat="1" x14ac:dyDescent="0.25">
      <c r="A11" s="129">
        <v>2025</v>
      </c>
      <c r="B11" s="130" t="s">
        <v>10</v>
      </c>
      <c r="C11" s="131">
        <v>45736</v>
      </c>
      <c r="D11" s="132" t="s">
        <v>25</v>
      </c>
      <c r="E11" s="133">
        <v>84.98</v>
      </c>
      <c r="F11" s="134">
        <v>3.2129999999999999E-2</v>
      </c>
      <c r="G11" s="145">
        <v>2.35</v>
      </c>
      <c r="H11" s="153">
        <v>450</v>
      </c>
      <c r="I11" s="153" t="s">
        <v>44</v>
      </c>
      <c r="J11" s="136">
        <v>450</v>
      </c>
      <c r="L11" s="167"/>
      <c r="M11" s="168"/>
    </row>
    <row r="12" spans="1:13" ht="15.75" thickBot="1" x14ac:dyDescent="0.3">
      <c r="A12" s="21">
        <v>2025</v>
      </c>
      <c r="B12" s="22" t="s">
        <v>4</v>
      </c>
      <c r="C12" s="57">
        <v>45673</v>
      </c>
      <c r="D12" s="68" t="s">
        <v>55</v>
      </c>
      <c r="E12" s="23">
        <v>99.930999999999997</v>
      </c>
      <c r="F12" s="120">
        <v>3.1539999999999999E-2</v>
      </c>
      <c r="G12" s="80"/>
      <c r="H12" s="169">
        <v>3000</v>
      </c>
      <c r="I12" s="170" t="s">
        <v>44</v>
      </c>
      <c r="J12" s="171">
        <v>3000</v>
      </c>
      <c r="M12" s="161"/>
    </row>
    <row r="13" spans="1:13" x14ac:dyDescent="0.25">
      <c r="A13" s="129">
        <v>2024</v>
      </c>
      <c r="B13" s="130" t="s">
        <v>10</v>
      </c>
      <c r="C13" s="131">
        <v>45547</v>
      </c>
      <c r="D13" s="132" t="s">
        <v>53</v>
      </c>
      <c r="E13" s="133">
        <v>100.85</v>
      </c>
      <c r="F13" s="134">
        <v>2.504E-2</v>
      </c>
      <c r="G13" s="145">
        <v>2.88</v>
      </c>
      <c r="H13" s="153">
        <v>700</v>
      </c>
      <c r="I13" s="153" t="s">
        <v>44</v>
      </c>
      <c r="J13" s="136">
        <v>700</v>
      </c>
      <c r="L13" s="163"/>
      <c r="M13" s="162"/>
    </row>
    <row r="14" spans="1:13" x14ac:dyDescent="0.25">
      <c r="A14" s="129">
        <v>2024</v>
      </c>
      <c r="B14" s="130" t="s">
        <v>10</v>
      </c>
      <c r="C14" s="131">
        <v>45547</v>
      </c>
      <c r="D14" s="132" t="s">
        <v>31</v>
      </c>
      <c r="E14" s="133">
        <v>94.53</v>
      </c>
      <c r="F14" s="134">
        <v>2.264E-2</v>
      </c>
      <c r="G14" s="145">
        <v>4.43</v>
      </c>
      <c r="H14" s="153">
        <v>300</v>
      </c>
      <c r="I14" s="153" t="s">
        <v>44</v>
      </c>
      <c r="J14" s="136">
        <v>300</v>
      </c>
      <c r="L14" s="163"/>
      <c r="M14" s="162"/>
    </row>
    <row r="15" spans="1:13" x14ac:dyDescent="0.25">
      <c r="A15" s="129">
        <v>2024</v>
      </c>
      <c r="B15" s="130" t="s">
        <v>10</v>
      </c>
      <c r="C15" s="131">
        <v>45421</v>
      </c>
      <c r="D15" s="132" t="s">
        <v>53</v>
      </c>
      <c r="E15" s="133">
        <v>97.49</v>
      </c>
      <c r="F15" s="134">
        <v>2.8819999999999998E-2</v>
      </c>
      <c r="G15" s="145">
        <v>2.0499999999999998</v>
      </c>
      <c r="H15" s="153">
        <v>600</v>
      </c>
      <c r="I15" s="153" t="s">
        <v>44</v>
      </c>
      <c r="J15" s="136">
        <v>600</v>
      </c>
      <c r="L15" s="163"/>
      <c r="M15" s="162"/>
    </row>
    <row r="16" spans="1:13" x14ac:dyDescent="0.25">
      <c r="A16" s="129">
        <v>2024</v>
      </c>
      <c r="B16" s="130" t="s">
        <v>10</v>
      </c>
      <c r="C16" s="131">
        <v>45421</v>
      </c>
      <c r="D16" s="132" t="s">
        <v>48</v>
      </c>
      <c r="E16" s="133">
        <v>67.16</v>
      </c>
      <c r="F16" s="134">
        <v>3.0640000000000001E-2</v>
      </c>
      <c r="G16" s="145">
        <v>2.52</v>
      </c>
      <c r="H16" s="153">
        <v>400</v>
      </c>
      <c r="I16" s="153" t="s">
        <v>44</v>
      </c>
      <c r="J16" s="136">
        <v>400</v>
      </c>
      <c r="L16" s="163"/>
      <c r="M16" s="162"/>
    </row>
    <row r="17" spans="1:13" x14ac:dyDescent="0.25">
      <c r="A17" s="129">
        <v>2024</v>
      </c>
      <c r="B17" s="130" t="s">
        <v>10</v>
      </c>
      <c r="C17" s="131">
        <v>45372</v>
      </c>
      <c r="D17" s="132" t="s">
        <v>54</v>
      </c>
      <c r="E17" s="133">
        <v>100.74</v>
      </c>
      <c r="F17" s="134">
        <v>2.9489999999999999E-2</v>
      </c>
      <c r="G17" s="145">
        <v>1.52</v>
      </c>
      <c r="H17" s="153">
        <v>500</v>
      </c>
      <c r="I17" s="153">
        <v>17.149999999999999</v>
      </c>
      <c r="J17" s="136">
        <v>517.15</v>
      </c>
      <c r="L17" s="163"/>
      <c r="M17" s="162"/>
    </row>
    <row r="18" spans="1:13" x14ac:dyDescent="0.25">
      <c r="A18" s="129">
        <v>2024</v>
      </c>
      <c r="B18" s="130" t="s">
        <v>10</v>
      </c>
      <c r="C18" s="131">
        <v>45372</v>
      </c>
      <c r="D18" s="132" t="s">
        <v>53</v>
      </c>
      <c r="E18" s="133">
        <v>98.65</v>
      </c>
      <c r="F18" s="134">
        <v>2.7490000000000001E-2</v>
      </c>
      <c r="G18" s="145">
        <v>2.2999999999999998</v>
      </c>
      <c r="H18" s="153">
        <v>500</v>
      </c>
      <c r="I18" s="153">
        <v>6.72</v>
      </c>
      <c r="J18" s="136">
        <v>506.72</v>
      </c>
      <c r="L18" s="163"/>
      <c r="M18" s="162"/>
    </row>
    <row r="19" spans="1:13" ht="15.75" thickBot="1" x14ac:dyDescent="0.3">
      <c r="A19" s="85">
        <v>2024</v>
      </c>
      <c r="B19" s="86" t="s">
        <v>4</v>
      </c>
      <c r="C19" s="87">
        <v>45302</v>
      </c>
      <c r="D19" s="88" t="s">
        <v>53</v>
      </c>
      <c r="E19" s="89">
        <v>99.534999999999997</v>
      </c>
      <c r="F19" s="117">
        <v>2.6509999999999999E-2</v>
      </c>
      <c r="G19" s="90"/>
      <c r="H19" s="91">
        <v>3000</v>
      </c>
      <c r="I19" s="51" t="s">
        <v>44</v>
      </c>
      <c r="J19" s="92">
        <v>3000</v>
      </c>
      <c r="M19" s="161"/>
    </row>
    <row r="20" spans="1:13" x14ac:dyDescent="0.25">
      <c r="A20" s="154">
        <v>2023</v>
      </c>
      <c r="B20" s="155" t="s">
        <v>46</v>
      </c>
      <c r="C20" s="156">
        <v>45183</v>
      </c>
      <c r="D20" s="157" t="s">
        <v>23</v>
      </c>
      <c r="E20" s="158">
        <v>78.16</v>
      </c>
      <c r="F20" s="159">
        <v>3.4599999999999999E-2</v>
      </c>
      <c r="G20" s="160">
        <v>2</v>
      </c>
      <c r="H20" s="43">
        <v>500</v>
      </c>
      <c r="I20" s="43">
        <v>15</v>
      </c>
      <c r="J20" s="44">
        <v>515</v>
      </c>
      <c r="M20" s="161"/>
    </row>
    <row r="21" spans="1:13" x14ac:dyDescent="0.25">
      <c r="A21" s="129">
        <v>2023</v>
      </c>
      <c r="B21" s="130" t="s">
        <v>46</v>
      </c>
      <c r="C21" s="131">
        <v>45183</v>
      </c>
      <c r="D21" s="132" t="s">
        <v>43</v>
      </c>
      <c r="E21" s="133">
        <v>90.35</v>
      </c>
      <c r="F21" s="134">
        <v>3.0280000000000001E-2</v>
      </c>
      <c r="G21" s="145">
        <v>2.7</v>
      </c>
      <c r="H21" s="153">
        <v>500</v>
      </c>
      <c r="I21" s="153" t="s">
        <v>44</v>
      </c>
      <c r="J21" s="136">
        <v>500</v>
      </c>
      <c r="M21" s="162"/>
    </row>
    <row r="22" spans="1:13" x14ac:dyDescent="0.25">
      <c r="A22" s="129">
        <v>2023</v>
      </c>
      <c r="B22" s="130" t="s">
        <v>46</v>
      </c>
      <c r="C22" s="131">
        <v>45085</v>
      </c>
      <c r="D22" s="132" t="s">
        <v>40</v>
      </c>
      <c r="E22" s="133">
        <v>67.39</v>
      </c>
      <c r="F22" s="134">
        <v>3.3590000000000002E-2</v>
      </c>
      <c r="G22" s="145">
        <v>1.6</v>
      </c>
      <c r="H22" s="153">
        <v>950</v>
      </c>
      <c r="I22" s="153">
        <v>142.5</v>
      </c>
      <c r="J22" s="136">
        <v>1092.5</v>
      </c>
      <c r="M22" s="162"/>
    </row>
    <row r="23" spans="1:13" x14ac:dyDescent="0.25">
      <c r="A23" s="129">
        <v>2023</v>
      </c>
      <c r="B23" s="130" t="s">
        <v>10</v>
      </c>
      <c r="C23" s="131">
        <v>45085</v>
      </c>
      <c r="D23" s="132" t="s">
        <v>28</v>
      </c>
      <c r="E23" s="133">
        <v>86.84</v>
      </c>
      <c r="F23" s="134">
        <v>2.8400000000000002E-2</v>
      </c>
      <c r="G23" s="145">
        <v>2.97</v>
      </c>
      <c r="H23" s="153">
        <v>300</v>
      </c>
      <c r="I23" s="153">
        <v>9.8249999999999993</v>
      </c>
      <c r="J23" s="136">
        <v>309.83</v>
      </c>
      <c r="M23" s="162"/>
    </row>
    <row r="24" spans="1:13" x14ac:dyDescent="0.25">
      <c r="A24" s="129">
        <v>2023</v>
      </c>
      <c r="B24" s="130" t="s">
        <v>46</v>
      </c>
      <c r="C24" s="131">
        <v>44994</v>
      </c>
      <c r="D24" s="132" t="s">
        <v>25</v>
      </c>
      <c r="E24" s="133">
        <v>81.42</v>
      </c>
      <c r="F24" s="134">
        <v>3.3700000000000001E-2</v>
      </c>
      <c r="G24" s="145">
        <v>2.52</v>
      </c>
      <c r="H24" s="153">
        <v>800</v>
      </c>
      <c r="I24" s="153">
        <v>120</v>
      </c>
      <c r="J24" s="136">
        <v>920</v>
      </c>
    </row>
    <row r="25" spans="1:13" x14ac:dyDescent="0.25">
      <c r="A25" s="81">
        <v>2023</v>
      </c>
      <c r="B25" s="82" t="s">
        <v>10</v>
      </c>
      <c r="C25" s="83">
        <v>44994</v>
      </c>
      <c r="D25" s="84" t="s">
        <v>50</v>
      </c>
      <c r="E25" s="93">
        <v>77.23</v>
      </c>
      <c r="F25" s="115">
        <v>3.1329999999999997E-2</v>
      </c>
      <c r="G25" s="94">
        <v>3.2</v>
      </c>
      <c r="H25" s="95">
        <v>450</v>
      </c>
      <c r="I25" s="95">
        <v>67.5</v>
      </c>
      <c r="J25" s="96">
        <v>518</v>
      </c>
    </row>
    <row r="26" spans="1:13" ht="15.75" thickBot="1" x14ac:dyDescent="0.3">
      <c r="A26" s="85">
        <v>2023</v>
      </c>
      <c r="B26" s="86" t="s">
        <v>4</v>
      </c>
      <c r="C26" s="87">
        <v>44931</v>
      </c>
      <c r="D26" s="88" t="s">
        <v>52</v>
      </c>
      <c r="E26" s="89">
        <v>98.403999999999996</v>
      </c>
      <c r="F26" s="117">
        <v>3.1060000000000001E-2</v>
      </c>
      <c r="G26" s="90"/>
      <c r="H26" s="91">
        <v>3500</v>
      </c>
      <c r="I26" s="51">
        <v>0</v>
      </c>
      <c r="J26" s="92">
        <v>3500</v>
      </c>
    </row>
    <row r="27" spans="1:13" x14ac:dyDescent="0.25">
      <c r="A27" s="125">
        <v>2022</v>
      </c>
      <c r="B27" s="126" t="s">
        <v>10</v>
      </c>
      <c r="C27" s="127">
        <v>44805</v>
      </c>
      <c r="D27" s="128" t="s">
        <v>40</v>
      </c>
      <c r="E27" s="147">
        <v>77.7</v>
      </c>
      <c r="F27" s="148">
        <v>2.6460000000000001E-2</v>
      </c>
      <c r="G27" s="149">
        <v>1.71</v>
      </c>
      <c r="H27" s="150">
        <v>900</v>
      </c>
      <c r="I27" s="150">
        <v>63.78</v>
      </c>
      <c r="J27" s="151">
        <v>963.78</v>
      </c>
    </row>
    <row r="28" spans="1:13" x14ac:dyDescent="0.25">
      <c r="A28" s="129">
        <v>2022</v>
      </c>
      <c r="B28" s="130" t="s">
        <v>10</v>
      </c>
      <c r="C28" s="131">
        <v>44805</v>
      </c>
      <c r="D28" s="132" t="s">
        <v>50</v>
      </c>
      <c r="E28" s="133">
        <v>83.25</v>
      </c>
      <c r="F28" s="134">
        <v>2.2159999999999999E-2</v>
      </c>
      <c r="G28" s="145">
        <v>2.23</v>
      </c>
      <c r="H28" s="135">
        <v>350</v>
      </c>
      <c r="I28" s="135">
        <v>40.5</v>
      </c>
      <c r="J28" s="136">
        <v>390.5</v>
      </c>
    </row>
    <row r="29" spans="1:13" x14ac:dyDescent="0.25">
      <c r="A29" s="129">
        <v>2022</v>
      </c>
      <c r="B29" s="130" t="s">
        <v>10</v>
      </c>
      <c r="C29" s="131">
        <v>44693</v>
      </c>
      <c r="D29" s="132" t="s">
        <v>51</v>
      </c>
      <c r="E29" s="133">
        <v>103.91</v>
      </c>
      <c r="F29" s="134">
        <v>1.789E-2</v>
      </c>
      <c r="G29" s="145">
        <v>1.41</v>
      </c>
      <c r="H29" s="153">
        <v>850</v>
      </c>
      <c r="I29" s="153">
        <v>11.25</v>
      </c>
      <c r="J29" s="136">
        <v>861.25</v>
      </c>
    </row>
    <row r="30" spans="1:13" x14ac:dyDescent="0.25">
      <c r="A30" s="129">
        <v>2022</v>
      </c>
      <c r="B30" s="130" t="s">
        <v>10</v>
      </c>
      <c r="C30" s="131">
        <v>44693</v>
      </c>
      <c r="D30" s="132" t="s">
        <v>50</v>
      </c>
      <c r="E30" s="93">
        <v>88.98</v>
      </c>
      <c r="F30" s="115">
        <v>1.4997999999999999E-2</v>
      </c>
      <c r="G30" s="94">
        <v>2.84</v>
      </c>
      <c r="H30" s="146">
        <v>400</v>
      </c>
      <c r="I30" s="94" t="s">
        <v>44</v>
      </c>
      <c r="J30" s="96">
        <v>400</v>
      </c>
    </row>
    <row r="31" spans="1:13" x14ac:dyDescent="0.25">
      <c r="A31" s="129">
        <v>2022</v>
      </c>
      <c r="B31" s="130" t="s">
        <v>10</v>
      </c>
      <c r="C31" s="131">
        <v>44630</v>
      </c>
      <c r="D31" s="132" t="s">
        <v>25</v>
      </c>
      <c r="E31" s="133">
        <v>110.05</v>
      </c>
      <c r="F31" s="134">
        <v>9.8399999999999998E-3</v>
      </c>
      <c r="G31" s="145">
        <v>2.0299999999999998</v>
      </c>
      <c r="H31" s="135">
        <v>600</v>
      </c>
      <c r="I31" s="135" t="s">
        <v>44</v>
      </c>
      <c r="J31" s="136">
        <v>600</v>
      </c>
    </row>
    <row r="32" spans="1:13" x14ac:dyDescent="0.25">
      <c r="A32" s="129">
        <v>2022</v>
      </c>
      <c r="B32" s="130" t="s">
        <v>10</v>
      </c>
      <c r="C32" s="131">
        <v>44630</v>
      </c>
      <c r="D32" s="132" t="s">
        <v>50</v>
      </c>
      <c r="E32" s="133">
        <v>95.66</v>
      </c>
      <c r="F32" s="134">
        <v>7.7799999999999996E-3</v>
      </c>
      <c r="G32" s="145">
        <v>3.46</v>
      </c>
      <c r="H32" s="135">
        <v>400</v>
      </c>
      <c r="I32" s="135" t="s">
        <v>44</v>
      </c>
      <c r="J32" s="136">
        <v>400</v>
      </c>
    </row>
    <row r="33" spans="1:10" ht="15.75" thickBot="1" x14ac:dyDescent="0.3">
      <c r="A33" s="137">
        <v>2022</v>
      </c>
      <c r="B33" s="138" t="s">
        <v>4</v>
      </c>
      <c r="C33" s="139">
        <v>44574</v>
      </c>
      <c r="D33" s="140" t="s">
        <v>50</v>
      </c>
      <c r="E33" s="141">
        <v>99.611999999999995</v>
      </c>
      <c r="F33" s="142">
        <v>3.8700000000000002E-3</v>
      </c>
      <c r="G33" s="152"/>
      <c r="H33" s="143">
        <v>3500</v>
      </c>
      <c r="I33" s="143" t="s">
        <v>44</v>
      </c>
      <c r="J33" s="144">
        <v>3500</v>
      </c>
    </row>
    <row r="34" spans="1:10" x14ac:dyDescent="0.25">
      <c r="A34" s="105">
        <v>2021</v>
      </c>
      <c r="B34" s="103" t="s">
        <v>10</v>
      </c>
      <c r="C34" s="104">
        <v>44511</v>
      </c>
      <c r="D34" s="106" t="s">
        <v>31</v>
      </c>
      <c r="E34" s="107">
        <v>112.22</v>
      </c>
      <c r="F34" s="114">
        <v>3.8999999999999999E-4</v>
      </c>
      <c r="G34" s="108">
        <v>1.74</v>
      </c>
      <c r="H34" s="109">
        <v>650</v>
      </c>
      <c r="I34" s="109">
        <v>97.5</v>
      </c>
      <c r="J34" s="110">
        <v>747.5</v>
      </c>
    </row>
    <row r="35" spans="1:10" x14ac:dyDescent="0.25">
      <c r="A35" s="105">
        <v>2021</v>
      </c>
      <c r="B35" s="103" t="s">
        <v>10</v>
      </c>
      <c r="C35" s="112">
        <v>44511</v>
      </c>
      <c r="D35" s="106" t="s">
        <v>27</v>
      </c>
      <c r="E35" s="107">
        <v>107.22</v>
      </c>
      <c r="F35" s="114">
        <v>-2.0300000000000001E-3</v>
      </c>
      <c r="G35" s="108">
        <v>2.4700000000000002</v>
      </c>
      <c r="H35" s="109">
        <v>350</v>
      </c>
      <c r="I35" s="109">
        <v>11.25</v>
      </c>
      <c r="J35" s="110">
        <v>361.25</v>
      </c>
    </row>
    <row r="36" spans="1:10" x14ac:dyDescent="0.25">
      <c r="A36" s="105">
        <v>2021</v>
      </c>
      <c r="B36" s="103" t="s">
        <v>10</v>
      </c>
      <c r="C36" s="112">
        <v>44483</v>
      </c>
      <c r="D36" s="106" t="s">
        <v>40</v>
      </c>
      <c r="E36" s="107">
        <v>115.46</v>
      </c>
      <c r="F36" s="114">
        <v>8.8500000000000002E-3</v>
      </c>
      <c r="G36" s="108">
        <v>1.92</v>
      </c>
      <c r="H36" s="109">
        <v>400</v>
      </c>
      <c r="I36" s="109">
        <v>60</v>
      </c>
      <c r="J36" s="110">
        <v>460</v>
      </c>
    </row>
    <row r="37" spans="1:10" x14ac:dyDescent="0.25">
      <c r="A37" s="105">
        <v>2021</v>
      </c>
      <c r="B37" s="103" t="s">
        <v>10</v>
      </c>
      <c r="C37" s="112">
        <v>44483</v>
      </c>
      <c r="D37" s="106" t="s">
        <v>23</v>
      </c>
      <c r="E37" s="107">
        <v>127.51</v>
      </c>
      <c r="F37" s="114">
        <v>7.1599999999999997E-3</v>
      </c>
      <c r="G37" s="108">
        <v>1.23</v>
      </c>
      <c r="H37" s="109">
        <v>650</v>
      </c>
      <c r="I37" s="109">
        <v>87</v>
      </c>
      <c r="J37" s="110">
        <v>737</v>
      </c>
    </row>
    <row r="38" spans="1:10" x14ac:dyDescent="0.25">
      <c r="A38" s="105">
        <v>2021</v>
      </c>
      <c r="B38" s="103" t="s">
        <v>10</v>
      </c>
      <c r="C38" s="112">
        <v>44483</v>
      </c>
      <c r="D38" s="106" t="s">
        <v>47</v>
      </c>
      <c r="E38" s="107">
        <v>98.18</v>
      </c>
      <c r="F38" s="114">
        <v>1.8400000000000001E-3</v>
      </c>
      <c r="G38" s="108">
        <v>2.73</v>
      </c>
      <c r="H38" s="109">
        <v>450</v>
      </c>
      <c r="I38" s="124" t="s">
        <v>44</v>
      </c>
      <c r="J38" s="110">
        <v>450</v>
      </c>
    </row>
    <row r="39" spans="1:10" x14ac:dyDescent="0.25">
      <c r="A39" s="105">
        <v>2021</v>
      </c>
      <c r="B39" s="103" t="s">
        <v>10</v>
      </c>
      <c r="C39" s="112">
        <v>44448</v>
      </c>
      <c r="D39" s="106" t="s">
        <v>48</v>
      </c>
      <c r="E39" s="107">
        <v>100.01</v>
      </c>
      <c r="F39" s="114">
        <v>5.4999999999999997E-3</v>
      </c>
      <c r="G39" s="108">
        <v>2.11</v>
      </c>
      <c r="H39" s="109">
        <v>550</v>
      </c>
      <c r="I39" s="109">
        <v>82.5</v>
      </c>
      <c r="J39" s="110">
        <v>632.5</v>
      </c>
    </row>
    <row r="40" spans="1:10" x14ac:dyDescent="0.25">
      <c r="A40" s="105">
        <v>2021</v>
      </c>
      <c r="B40" s="103" t="s">
        <v>10</v>
      </c>
      <c r="C40" s="112">
        <v>44448</v>
      </c>
      <c r="D40" s="106" t="s">
        <v>47</v>
      </c>
      <c r="E40" s="107">
        <v>99.8</v>
      </c>
      <c r="F40" s="114">
        <v>2.0000000000000001E-4</v>
      </c>
      <c r="G40" s="108">
        <v>2.4300000000000002</v>
      </c>
      <c r="H40" s="109">
        <v>700</v>
      </c>
      <c r="I40" s="124" t="s">
        <v>44</v>
      </c>
      <c r="J40" s="110">
        <v>700</v>
      </c>
    </row>
    <row r="41" spans="1:10" x14ac:dyDescent="0.25">
      <c r="A41" s="105">
        <v>2021</v>
      </c>
      <c r="B41" s="103" t="s">
        <v>10</v>
      </c>
      <c r="C41" s="112">
        <v>44385</v>
      </c>
      <c r="D41" s="106" t="s">
        <v>42</v>
      </c>
      <c r="E41" s="107">
        <v>101.8</v>
      </c>
      <c r="F41" s="114">
        <v>2.6700000000000001E-3</v>
      </c>
      <c r="G41" s="108">
        <v>1.59</v>
      </c>
      <c r="H41" s="109">
        <v>550</v>
      </c>
      <c r="I41" s="109" t="s">
        <v>44</v>
      </c>
      <c r="J41" s="110">
        <v>550</v>
      </c>
    </row>
    <row r="42" spans="1:10" x14ac:dyDescent="0.25">
      <c r="A42" s="105">
        <v>2021</v>
      </c>
      <c r="B42" s="103" t="s">
        <v>10</v>
      </c>
      <c r="C42" s="112">
        <v>44385</v>
      </c>
      <c r="D42" s="106" t="s">
        <v>47</v>
      </c>
      <c r="E42" s="107">
        <v>99.59</v>
      </c>
      <c r="F42" s="114">
        <v>4.0000000000000002E-4</v>
      </c>
      <c r="G42" s="108">
        <v>2.29</v>
      </c>
      <c r="H42" s="109">
        <v>500</v>
      </c>
      <c r="I42" s="109" t="s">
        <v>44</v>
      </c>
      <c r="J42" s="110">
        <v>500</v>
      </c>
    </row>
    <row r="43" spans="1:10" x14ac:dyDescent="0.25">
      <c r="A43" s="105">
        <v>2021</v>
      </c>
      <c r="B43" s="103" t="s">
        <v>10</v>
      </c>
      <c r="C43" s="112">
        <v>44385</v>
      </c>
      <c r="D43" s="113" t="s">
        <v>49</v>
      </c>
      <c r="E43" s="93">
        <v>107.34</v>
      </c>
      <c r="F43" s="115">
        <v>-4.9399999999999999E-3</v>
      </c>
      <c r="G43" s="94">
        <v>2.5499999999999998</v>
      </c>
      <c r="H43" s="95">
        <v>450</v>
      </c>
      <c r="I43" s="95" t="s">
        <v>44</v>
      </c>
      <c r="J43" s="96">
        <v>450</v>
      </c>
    </row>
    <row r="44" spans="1:10" x14ac:dyDescent="0.25">
      <c r="A44" s="105">
        <v>2021</v>
      </c>
      <c r="B44" s="103" t="s">
        <v>10</v>
      </c>
      <c r="C44" s="104">
        <v>44357</v>
      </c>
      <c r="D44" s="106" t="s">
        <v>23</v>
      </c>
      <c r="E44" s="107">
        <v>127.86</v>
      </c>
      <c r="F44" s="114">
        <v>7.1700000000000002E-3</v>
      </c>
      <c r="G44" s="108">
        <v>1.67</v>
      </c>
      <c r="H44" s="109">
        <v>325</v>
      </c>
      <c r="I44" s="109">
        <v>48.75</v>
      </c>
      <c r="J44" s="110">
        <v>373.75</v>
      </c>
    </row>
    <row r="45" spans="1:10" x14ac:dyDescent="0.25">
      <c r="A45" s="105">
        <v>2021</v>
      </c>
      <c r="B45" s="103" t="s">
        <v>10</v>
      </c>
      <c r="C45" s="112">
        <v>44357</v>
      </c>
      <c r="D45" s="106" t="s">
        <v>25</v>
      </c>
      <c r="E45" s="107">
        <v>118.7</v>
      </c>
      <c r="F45" s="114">
        <v>4.7699999999999999E-3</v>
      </c>
      <c r="G45" s="108">
        <v>2.06</v>
      </c>
      <c r="H45" s="109">
        <v>325</v>
      </c>
      <c r="I45" s="109">
        <v>48.75</v>
      </c>
      <c r="J45" s="110">
        <v>373.75</v>
      </c>
    </row>
    <row r="46" spans="1:10" x14ac:dyDescent="0.25">
      <c r="A46" s="105">
        <v>2021</v>
      </c>
      <c r="B46" s="103" t="s">
        <v>10</v>
      </c>
      <c r="C46" s="112">
        <v>44357</v>
      </c>
      <c r="D46" s="113" t="s">
        <v>32</v>
      </c>
      <c r="E46" s="93">
        <v>109.49</v>
      </c>
      <c r="F46" s="115">
        <v>-9.3999999999999997E-4</v>
      </c>
      <c r="G46" s="94">
        <v>2.2000000000000002</v>
      </c>
      <c r="H46" s="95">
        <v>600</v>
      </c>
      <c r="I46" s="95">
        <v>90</v>
      </c>
      <c r="J46" s="96">
        <v>690</v>
      </c>
    </row>
    <row r="47" spans="1:10" x14ac:dyDescent="0.25">
      <c r="A47" s="105">
        <v>2021</v>
      </c>
      <c r="B47" s="103" t="s">
        <v>10</v>
      </c>
      <c r="C47" s="104">
        <v>44329</v>
      </c>
      <c r="D47" s="106" t="s">
        <v>47</v>
      </c>
      <c r="E47" s="107">
        <v>96.93</v>
      </c>
      <c r="F47" s="114">
        <v>3.0000000000000001E-3</v>
      </c>
      <c r="G47" s="108">
        <v>1.48</v>
      </c>
      <c r="H47" s="109">
        <v>800</v>
      </c>
      <c r="I47" s="109">
        <v>96</v>
      </c>
      <c r="J47" s="110">
        <v>896</v>
      </c>
    </row>
    <row r="48" spans="1:10" x14ac:dyDescent="0.25">
      <c r="A48" s="105">
        <v>2021</v>
      </c>
      <c r="B48" s="103" t="s">
        <v>10</v>
      </c>
      <c r="C48" s="104">
        <v>44329</v>
      </c>
      <c r="D48" s="106" t="s">
        <v>28</v>
      </c>
      <c r="E48" s="107">
        <v>110.51</v>
      </c>
      <c r="F48" s="114">
        <v>4.0099999999999997E-3</v>
      </c>
      <c r="G48" s="108">
        <v>1.5</v>
      </c>
      <c r="H48" s="109">
        <v>400</v>
      </c>
      <c r="I48" s="109">
        <v>60</v>
      </c>
      <c r="J48" s="110">
        <v>460</v>
      </c>
    </row>
    <row r="49" spans="1:10" x14ac:dyDescent="0.25">
      <c r="A49" s="105">
        <v>2021</v>
      </c>
      <c r="B49" s="103" t="s">
        <v>10</v>
      </c>
      <c r="C49" s="104">
        <v>44329</v>
      </c>
      <c r="D49" s="106" t="s">
        <v>40</v>
      </c>
      <c r="E49" s="107">
        <v>111.7</v>
      </c>
      <c r="F49" s="114">
        <v>1.031E-2</v>
      </c>
      <c r="G49" s="108">
        <v>1.68</v>
      </c>
      <c r="H49" s="109">
        <v>300</v>
      </c>
      <c r="I49" s="109">
        <v>45</v>
      </c>
      <c r="J49" s="110">
        <v>345</v>
      </c>
    </row>
    <row r="50" spans="1:10" x14ac:dyDescent="0.25">
      <c r="A50" s="105">
        <v>2021</v>
      </c>
      <c r="B50" s="103" t="s">
        <v>4</v>
      </c>
      <c r="C50" s="104">
        <v>44301</v>
      </c>
      <c r="D50" s="106" t="s">
        <v>48</v>
      </c>
      <c r="E50" s="107">
        <v>99.340999999999994</v>
      </c>
      <c r="F50" s="114">
        <v>5.8500000000000002E-3</v>
      </c>
      <c r="G50" s="111"/>
      <c r="H50" s="109">
        <v>3500</v>
      </c>
      <c r="I50" s="109" t="s">
        <v>44</v>
      </c>
      <c r="J50" s="110">
        <v>3500</v>
      </c>
    </row>
    <row r="51" spans="1:10" x14ac:dyDescent="0.25">
      <c r="A51" s="97">
        <v>2021</v>
      </c>
      <c r="B51" s="103" t="s">
        <v>10</v>
      </c>
      <c r="C51" s="104">
        <v>44266</v>
      </c>
      <c r="D51" s="98" t="s">
        <v>47</v>
      </c>
      <c r="E51" s="99">
        <v>99.86</v>
      </c>
      <c r="F51" s="116">
        <v>1.2999999999999999E-4</v>
      </c>
      <c r="G51" s="100">
        <v>1.83</v>
      </c>
      <c r="H51" s="101">
        <v>1050</v>
      </c>
      <c r="I51" s="101">
        <v>97.47</v>
      </c>
      <c r="J51" s="102">
        <f>H51+I51</f>
        <v>1147.47</v>
      </c>
    </row>
    <row r="52" spans="1:10" ht="14.25" customHeight="1" x14ac:dyDescent="0.25">
      <c r="A52" s="81">
        <v>2021</v>
      </c>
      <c r="B52" s="82" t="s">
        <v>10</v>
      </c>
      <c r="C52" s="83">
        <v>44266</v>
      </c>
      <c r="D52" s="84" t="s">
        <v>40</v>
      </c>
      <c r="E52" s="93">
        <v>122.02</v>
      </c>
      <c r="F52" s="115">
        <v>6.6699999999999997E-3</v>
      </c>
      <c r="G52" s="94">
        <v>1.58</v>
      </c>
      <c r="H52" s="95">
        <v>450</v>
      </c>
      <c r="I52" s="95">
        <v>7.5</v>
      </c>
      <c r="J52" s="96">
        <f>H52+I52</f>
        <v>457.5</v>
      </c>
    </row>
    <row r="53" spans="1:10" ht="14.25" customHeight="1" thickBot="1" x14ac:dyDescent="0.3">
      <c r="A53" s="85">
        <v>2021</v>
      </c>
      <c r="B53" s="86" t="s">
        <v>41</v>
      </c>
      <c r="C53" s="87">
        <v>44201</v>
      </c>
      <c r="D53" s="88" t="s">
        <v>47</v>
      </c>
      <c r="E53" s="89">
        <v>102.809</v>
      </c>
      <c r="F53" s="117">
        <v>-2.5699999999999998E-3</v>
      </c>
      <c r="G53" s="90"/>
      <c r="H53" s="91">
        <v>5500</v>
      </c>
      <c r="I53" s="51" t="s">
        <v>44</v>
      </c>
      <c r="J53" s="92">
        <v>5500</v>
      </c>
    </row>
    <row r="54" spans="1:10" ht="14.25" customHeight="1" x14ac:dyDescent="0.25">
      <c r="A54" s="17">
        <v>2020</v>
      </c>
      <c r="B54" s="18" t="s">
        <v>46</v>
      </c>
      <c r="C54" s="58">
        <v>44147</v>
      </c>
      <c r="D54" s="14" t="s">
        <v>45</v>
      </c>
      <c r="E54" s="9">
        <v>104.03</v>
      </c>
      <c r="F54" s="118">
        <v>-2.0200000000000001E-3</v>
      </c>
      <c r="G54" s="7">
        <v>1.75</v>
      </c>
      <c r="H54" s="43">
        <v>850</v>
      </c>
      <c r="I54" s="52">
        <v>127.5</v>
      </c>
      <c r="J54" s="44">
        <f t="shared" ref="J54:J55" si="0">I54+H54</f>
        <v>977.5</v>
      </c>
    </row>
    <row r="55" spans="1:10" ht="14.25" customHeight="1" x14ac:dyDescent="0.25">
      <c r="A55" s="19">
        <v>2020</v>
      </c>
      <c r="B55" s="20" t="s">
        <v>46</v>
      </c>
      <c r="C55" s="56">
        <v>44147</v>
      </c>
      <c r="D55" s="66" t="s">
        <v>40</v>
      </c>
      <c r="E55" s="11">
        <v>129.94999999999999</v>
      </c>
      <c r="F55" s="119">
        <v>4.1799999999999997E-3</v>
      </c>
      <c r="G55" s="76">
        <v>1.86</v>
      </c>
      <c r="H55" s="12">
        <v>400</v>
      </c>
      <c r="I55" s="50">
        <v>60</v>
      </c>
      <c r="J55" s="40">
        <f t="shared" si="0"/>
        <v>460</v>
      </c>
    </row>
    <row r="56" spans="1:10" x14ac:dyDescent="0.25">
      <c r="A56" s="19">
        <v>2020</v>
      </c>
      <c r="B56" s="20" t="s">
        <v>46</v>
      </c>
      <c r="C56" s="56">
        <v>44112</v>
      </c>
      <c r="D56" s="66" t="s">
        <v>43</v>
      </c>
      <c r="E56" s="11">
        <v>104.15</v>
      </c>
      <c r="F56" s="119">
        <v>-4.1999999999999997E-3</v>
      </c>
      <c r="G56" s="76">
        <v>1.9</v>
      </c>
      <c r="H56" s="12">
        <v>650</v>
      </c>
      <c r="I56" s="50">
        <v>97.5</v>
      </c>
      <c r="J56" s="40">
        <f>I56+H56</f>
        <v>747.5</v>
      </c>
    </row>
    <row r="57" spans="1:10" x14ac:dyDescent="0.25">
      <c r="A57" s="19">
        <v>2020</v>
      </c>
      <c r="B57" s="20" t="s">
        <v>46</v>
      </c>
      <c r="C57" s="56">
        <v>44112</v>
      </c>
      <c r="D57" s="66" t="s">
        <v>45</v>
      </c>
      <c r="E57" s="11">
        <v>103.97</v>
      </c>
      <c r="F57" s="119">
        <v>-1.92E-3</v>
      </c>
      <c r="G57" s="76">
        <v>2.74</v>
      </c>
      <c r="H57" s="12">
        <v>325</v>
      </c>
      <c r="I57" s="50">
        <v>48.75</v>
      </c>
      <c r="J57" s="40">
        <f>I57+H57</f>
        <v>373.75</v>
      </c>
    </row>
    <row r="58" spans="1:10" x14ac:dyDescent="0.25">
      <c r="A58" s="19">
        <v>2020</v>
      </c>
      <c r="B58" s="20" t="s">
        <v>46</v>
      </c>
      <c r="C58" s="56">
        <v>44112</v>
      </c>
      <c r="D58" s="74" t="s">
        <v>42</v>
      </c>
      <c r="E58" s="11">
        <v>105</v>
      </c>
      <c r="F58" s="119">
        <v>5.5999999999999995E-4</v>
      </c>
      <c r="G58" s="5">
        <v>1.53</v>
      </c>
      <c r="H58" s="12">
        <v>525</v>
      </c>
      <c r="I58" s="50">
        <v>78.75</v>
      </c>
      <c r="J58" s="40">
        <f>I58+H58</f>
        <v>603.75</v>
      </c>
    </row>
    <row r="59" spans="1:10" x14ac:dyDescent="0.25">
      <c r="A59" s="19">
        <v>2020</v>
      </c>
      <c r="B59" s="20" t="s">
        <v>10</v>
      </c>
      <c r="C59" s="56">
        <v>44084</v>
      </c>
      <c r="D59" s="66" t="s">
        <v>31</v>
      </c>
      <c r="E59" s="11">
        <v>115.3</v>
      </c>
      <c r="F59" s="119">
        <v>-9.7999999999999997E-4</v>
      </c>
      <c r="G59" s="5">
        <v>1.8</v>
      </c>
      <c r="H59" s="12">
        <v>1000</v>
      </c>
      <c r="I59" s="50">
        <v>100.59</v>
      </c>
      <c r="J59" s="40">
        <f>I59+H59</f>
        <v>1100.5899999999999</v>
      </c>
    </row>
    <row r="60" spans="1:10" x14ac:dyDescent="0.25">
      <c r="A60" s="19">
        <v>2020</v>
      </c>
      <c r="B60" s="20" t="s">
        <v>46</v>
      </c>
      <c r="C60" s="56">
        <v>44084</v>
      </c>
      <c r="D60" s="66" t="s">
        <v>40</v>
      </c>
      <c r="E60" s="11">
        <v>126.89</v>
      </c>
      <c r="F60" s="119">
        <v>5.1999999999999998E-3</v>
      </c>
      <c r="G60" s="5">
        <v>1.9</v>
      </c>
      <c r="H60" s="12">
        <v>250</v>
      </c>
      <c r="I60" s="50">
        <v>37.5</v>
      </c>
      <c r="J60" s="40">
        <f>I60+H60</f>
        <v>287.5</v>
      </c>
    </row>
    <row r="61" spans="1:10" x14ac:dyDescent="0.25">
      <c r="A61" s="19">
        <v>2020</v>
      </c>
      <c r="B61" s="20" t="s">
        <v>10</v>
      </c>
      <c r="C61" s="56">
        <v>44021</v>
      </c>
      <c r="D61" s="66" t="s">
        <v>43</v>
      </c>
      <c r="E61" s="11">
        <v>103.16</v>
      </c>
      <c r="F61" s="119">
        <v>-2.5699999999999998E-3</v>
      </c>
      <c r="G61" s="5">
        <v>2.85</v>
      </c>
      <c r="H61" s="12">
        <v>500</v>
      </c>
      <c r="I61" s="50" t="s">
        <v>44</v>
      </c>
      <c r="J61" s="40">
        <v>500</v>
      </c>
    </row>
    <row r="62" spans="1:10" x14ac:dyDescent="0.25">
      <c r="A62" s="19">
        <v>2020</v>
      </c>
      <c r="B62" s="20" t="s">
        <v>10</v>
      </c>
      <c r="C62" s="56">
        <v>44021</v>
      </c>
      <c r="D62" s="66" t="s">
        <v>45</v>
      </c>
      <c r="E62" s="11">
        <v>102.31</v>
      </c>
      <c r="F62" s="119">
        <v>-2.5000000000000001E-4</v>
      </c>
      <c r="G62" s="76">
        <v>1.72</v>
      </c>
      <c r="H62" s="12">
        <v>700</v>
      </c>
      <c r="I62" s="50">
        <v>36.299999999999997</v>
      </c>
      <c r="J62" s="40">
        <v>736.3</v>
      </c>
    </row>
    <row r="63" spans="1:10" x14ac:dyDescent="0.25">
      <c r="A63" s="19">
        <v>2020</v>
      </c>
      <c r="B63" s="20" t="s">
        <v>10</v>
      </c>
      <c r="C63" s="56">
        <v>44021</v>
      </c>
      <c r="D63" s="66" t="s">
        <v>40</v>
      </c>
      <c r="E63" s="11">
        <v>124.46</v>
      </c>
      <c r="F63" s="119">
        <v>6.0200000000000002E-3</v>
      </c>
      <c r="G63" s="76">
        <v>2.86</v>
      </c>
      <c r="H63" s="12">
        <v>300</v>
      </c>
      <c r="I63" s="50">
        <v>45</v>
      </c>
      <c r="J63" s="40">
        <v>345</v>
      </c>
    </row>
    <row r="64" spans="1:10" x14ac:dyDescent="0.25">
      <c r="A64" s="19">
        <v>2020</v>
      </c>
      <c r="B64" s="20" t="s">
        <v>4</v>
      </c>
      <c r="C64" s="56">
        <v>43991</v>
      </c>
      <c r="D64" s="66" t="s">
        <v>45</v>
      </c>
      <c r="E64" s="11">
        <v>99.135000000000005</v>
      </c>
      <c r="F64" s="119">
        <v>2.8500000000000001E-3</v>
      </c>
      <c r="G64" s="2"/>
      <c r="H64" s="12">
        <v>6000</v>
      </c>
      <c r="I64" s="50" t="s">
        <v>44</v>
      </c>
      <c r="J64" s="40">
        <v>6000</v>
      </c>
    </row>
    <row r="65" spans="1:10" x14ac:dyDescent="0.25">
      <c r="A65" s="19">
        <v>2020</v>
      </c>
      <c r="B65" s="20" t="s">
        <v>10</v>
      </c>
      <c r="C65" s="56">
        <v>43965</v>
      </c>
      <c r="D65" s="66" t="s">
        <v>32</v>
      </c>
      <c r="E65" s="11">
        <v>109.48</v>
      </c>
      <c r="F65" s="119">
        <v>4.2999999999999999E-4</v>
      </c>
      <c r="G65" s="76">
        <v>2.2999999999999998</v>
      </c>
      <c r="H65" s="12">
        <v>850</v>
      </c>
      <c r="I65" s="50" t="s">
        <v>44</v>
      </c>
      <c r="J65" s="40">
        <v>850</v>
      </c>
    </row>
    <row r="66" spans="1:10" x14ac:dyDescent="0.25">
      <c r="A66" s="19">
        <v>2020</v>
      </c>
      <c r="B66" s="20" t="s">
        <v>10</v>
      </c>
      <c r="C66" s="56">
        <v>43965</v>
      </c>
      <c r="D66" s="66" t="s">
        <v>40</v>
      </c>
      <c r="E66" s="11">
        <v>118.85</v>
      </c>
      <c r="F66" s="119">
        <v>7.92E-3</v>
      </c>
      <c r="G66" s="76">
        <v>1.7</v>
      </c>
      <c r="H66" s="12">
        <v>650</v>
      </c>
      <c r="I66" s="50" t="s">
        <v>44</v>
      </c>
      <c r="J66" s="40">
        <v>650</v>
      </c>
    </row>
    <row r="67" spans="1:10" x14ac:dyDescent="0.25">
      <c r="A67" s="19">
        <v>2020</v>
      </c>
      <c r="B67" s="20" t="s">
        <v>41</v>
      </c>
      <c r="C67" s="56">
        <v>43928</v>
      </c>
      <c r="D67" s="66" t="s">
        <v>43</v>
      </c>
      <c r="E67" s="11">
        <v>99.704999999999998</v>
      </c>
      <c r="F67" s="119">
        <v>2.4199999999999998E-3</v>
      </c>
      <c r="G67" s="79"/>
      <c r="H67" s="12">
        <v>6000</v>
      </c>
      <c r="I67" s="50">
        <v>0</v>
      </c>
      <c r="J67" s="40">
        <v>6000</v>
      </c>
    </row>
    <row r="68" spans="1:10" ht="14.25" customHeight="1" x14ac:dyDescent="0.25">
      <c r="A68" s="19">
        <v>2020</v>
      </c>
      <c r="B68" s="20" t="s">
        <v>10</v>
      </c>
      <c r="C68" s="56">
        <v>43902</v>
      </c>
      <c r="D68" s="66" t="s">
        <v>32</v>
      </c>
      <c r="E68" s="11">
        <v>111.6</v>
      </c>
      <c r="F68" s="119">
        <v>-1.56E-3</v>
      </c>
      <c r="G68" s="76">
        <v>1.76</v>
      </c>
      <c r="H68" s="12">
        <v>1000</v>
      </c>
      <c r="I68" s="50">
        <v>0</v>
      </c>
      <c r="J68" s="40">
        <v>1000</v>
      </c>
    </row>
    <row r="69" spans="1:10" ht="15.75" thickBot="1" x14ac:dyDescent="0.3">
      <c r="A69" s="21">
        <v>2020</v>
      </c>
      <c r="B69" s="22" t="s">
        <v>41</v>
      </c>
      <c r="C69" s="77">
        <v>43838</v>
      </c>
      <c r="D69" s="73" t="s">
        <v>42</v>
      </c>
      <c r="E69" s="23">
        <v>99.260999999999996</v>
      </c>
      <c r="F69" s="120">
        <v>4.4999999999999997E-3</v>
      </c>
      <c r="G69" s="80"/>
      <c r="H69" s="41">
        <v>4000</v>
      </c>
      <c r="I69" s="51">
        <v>0</v>
      </c>
      <c r="J69" s="42">
        <v>4000</v>
      </c>
    </row>
    <row r="70" spans="1:10" x14ac:dyDescent="0.25">
      <c r="A70" s="17">
        <v>2019</v>
      </c>
      <c r="B70" s="18" t="s">
        <v>18</v>
      </c>
      <c r="C70" s="58">
        <v>43748</v>
      </c>
      <c r="D70" s="69" t="s">
        <v>31</v>
      </c>
      <c r="E70" s="9">
        <v>112.619</v>
      </c>
      <c r="F70" s="118">
        <v>2.2899999999999999E-3</v>
      </c>
      <c r="G70" s="1"/>
      <c r="H70" s="10">
        <v>2000</v>
      </c>
      <c r="I70" s="49">
        <v>0</v>
      </c>
      <c r="J70" s="39">
        <v>2000</v>
      </c>
    </row>
    <row r="71" spans="1:10" x14ac:dyDescent="0.25">
      <c r="A71" s="19">
        <v>2019</v>
      </c>
      <c r="B71" s="20" t="s">
        <v>10</v>
      </c>
      <c r="C71" s="56">
        <v>43720</v>
      </c>
      <c r="D71" s="66" t="s">
        <v>32</v>
      </c>
      <c r="E71" s="11">
        <v>111.15</v>
      </c>
      <c r="F71" s="119">
        <v>-5.1000000000000004E-4</v>
      </c>
      <c r="G71" s="5">
        <v>2</v>
      </c>
      <c r="H71" s="12">
        <v>1000</v>
      </c>
      <c r="I71" s="50">
        <v>0</v>
      </c>
      <c r="J71" s="40">
        <v>1000</v>
      </c>
    </row>
    <row r="72" spans="1:10" x14ac:dyDescent="0.25">
      <c r="A72" s="19">
        <v>2019</v>
      </c>
      <c r="B72" s="20" t="s">
        <v>10</v>
      </c>
      <c r="C72" s="56">
        <v>43657</v>
      </c>
      <c r="D72" s="66" t="s">
        <v>32</v>
      </c>
      <c r="E72" s="11">
        <v>109.41</v>
      </c>
      <c r="F72" s="119">
        <v>1.3600000000000001E-3</v>
      </c>
      <c r="G72" s="5">
        <v>2.5</v>
      </c>
      <c r="H72" s="12">
        <v>600</v>
      </c>
      <c r="I72" s="50">
        <v>0</v>
      </c>
      <c r="J72" s="40">
        <v>600</v>
      </c>
    </row>
    <row r="73" spans="1:10" x14ac:dyDescent="0.25">
      <c r="A73" s="19">
        <v>2019</v>
      </c>
      <c r="B73" s="20" t="s">
        <v>10</v>
      </c>
      <c r="C73" s="56">
        <v>43657</v>
      </c>
      <c r="D73" s="66" t="s">
        <v>28</v>
      </c>
      <c r="E73" s="11">
        <v>110.71</v>
      </c>
      <c r="F73" s="119">
        <v>4.9699999999999996E-3</v>
      </c>
      <c r="G73" s="5">
        <v>2.4</v>
      </c>
      <c r="H73" s="12">
        <v>400</v>
      </c>
      <c r="I73" s="50">
        <v>0</v>
      </c>
      <c r="J73" s="40">
        <v>400</v>
      </c>
    </row>
    <row r="74" spans="1:10" x14ac:dyDescent="0.25">
      <c r="A74" s="19">
        <v>2019</v>
      </c>
      <c r="B74" s="20" t="s">
        <v>10</v>
      </c>
      <c r="C74" s="56">
        <v>43629</v>
      </c>
      <c r="D74" s="66" t="s">
        <v>32</v>
      </c>
      <c r="E74" s="11">
        <v>107.83</v>
      </c>
      <c r="F74" s="119">
        <v>2.97E-3</v>
      </c>
      <c r="G74" s="5">
        <v>2.7</v>
      </c>
      <c r="H74" s="12">
        <v>1000</v>
      </c>
      <c r="I74" s="50">
        <v>62.25</v>
      </c>
      <c r="J74" s="40">
        <v>1062.25</v>
      </c>
    </row>
    <row r="75" spans="1:10" x14ac:dyDescent="0.25">
      <c r="A75" s="19">
        <v>2019</v>
      </c>
      <c r="B75" s="20" t="s">
        <v>4</v>
      </c>
      <c r="C75" s="56">
        <v>43594</v>
      </c>
      <c r="D75" s="66" t="s">
        <v>40</v>
      </c>
      <c r="E75" s="11">
        <v>99.313000000000002</v>
      </c>
      <c r="F75" s="119">
        <v>1.528E-2</v>
      </c>
      <c r="G75" s="2"/>
      <c r="H75" s="12">
        <v>4000</v>
      </c>
      <c r="I75" s="50">
        <v>0</v>
      </c>
      <c r="J75" s="40">
        <v>4000</v>
      </c>
    </row>
    <row r="76" spans="1:10" x14ac:dyDescent="0.25">
      <c r="A76" s="19">
        <v>2019</v>
      </c>
      <c r="B76" s="20" t="s">
        <v>10</v>
      </c>
      <c r="C76" s="56">
        <v>43510</v>
      </c>
      <c r="D76" s="66" t="s">
        <v>32</v>
      </c>
      <c r="E76" s="11">
        <v>102.48</v>
      </c>
      <c r="F76" s="119">
        <v>8.4600000000000005E-3</v>
      </c>
      <c r="G76" s="5">
        <v>2.2000000000000002</v>
      </c>
      <c r="H76" s="12">
        <v>950</v>
      </c>
      <c r="I76" s="50">
        <v>75.45</v>
      </c>
      <c r="J76" s="40">
        <v>1025.45</v>
      </c>
    </row>
    <row r="77" spans="1:10" x14ac:dyDescent="0.25">
      <c r="A77" s="19">
        <v>2019</v>
      </c>
      <c r="B77" s="20" t="s">
        <v>10</v>
      </c>
      <c r="C77" s="56">
        <v>43510</v>
      </c>
      <c r="D77" s="66" t="s">
        <v>25</v>
      </c>
      <c r="E77" s="11">
        <v>104.56</v>
      </c>
      <c r="F77" s="119">
        <v>1.414E-2</v>
      </c>
      <c r="G77" s="5">
        <v>2.8</v>
      </c>
      <c r="H77" s="12">
        <v>300</v>
      </c>
      <c r="I77" s="50">
        <v>45</v>
      </c>
      <c r="J77" s="40">
        <v>345</v>
      </c>
    </row>
    <row r="78" spans="1:10" ht="15.75" thickBot="1" x14ac:dyDescent="0.3">
      <c r="A78" s="21">
        <v>2019</v>
      </c>
      <c r="B78" s="22" t="s">
        <v>4</v>
      </c>
      <c r="C78" s="77">
        <v>43474</v>
      </c>
      <c r="D78" s="74" t="s">
        <v>32</v>
      </c>
      <c r="E78" s="23">
        <v>99.778000000000006</v>
      </c>
      <c r="F78" s="121">
        <v>1.123E-2</v>
      </c>
      <c r="G78" s="4"/>
      <c r="H78" s="41">
        <v>4000</v>
      </c>
      <c r="I78" s="50">
        <v>0</v>
      </c>
      <c r="J78" s="42">
        <v>4000</v>
      </c>
    </row>
    <row r="79" spans="1:10" x14ac:dyDescent="0.25">
      <c r="A79" s="17">
        <v>2018</v>
      </c>
      <c r="B79" s="18" t="s">
        <v>10</v>
      </c>
      <c r="C79" s="58">
        <v>43412</v>
      </c>
      <c r="D79" s="69" t="s">
        <v>19</v>
      </c>
      <c r="E79" s="9">
        <v>116.8</v>
      </c>
      <c r="F79" s="118">
        <v>2.9999999999999997E-4</v>
      </c>
      <c r="G79" s="7">
        <v>2.66</v>
      </c>
      <c r="H79" s="43">
        <v>350</v>
      </c>
      <c r="I79" s="52">
        <v>52.5</v>
      </c>
      <c r="J79" s="44">
        <v>402.5</v>
      </c>
    </row>
    <row r="80" spans="1:10" x14ac:dyDescent="0.25">
      <c r="A80" s="19">
        <v>2018</v>
      </c>
      <c r="B80" s="20" t="s">
        <v>10</v>
      </c>
      <c r="C80" s="56">
        <v>43412</v>
      </c>
      <c r="D80" s="67" t="s">
        <v>27</v>
      </c>
      <c r="E80" s="11">
        <v>99.16</v>
      </c>
      <c r="F80" s="122">
        <v>9.9000000000000008E-3</v>
      </c>
      <c r="G80" s="5">
        <v>2.4</v>
      </c>
      <c r="H80" s="12">
        <v>400</v>
      </c>
      <c r="I80" s="50">
        <v>60</v>
      </c>
      <c r="J80" s="40">
        <v>460</v>
      </c>
    </row>
    <row r="81" spans="1:10" x14ac:dyDescent="0.25">
      <c r="A81" s="19">
        <v>2018</v>
      </c>
      <c r="B81" s="20" t="s">
        <v>4</v>
      </c>
      <c r="C81" s="56">
        <v>43383</v>
      </c>
      <c r="D81" s="67" t="s">
        <v>31</v>
      </c>
      <c r="E81" s="11">
        <v>99.447000000000003</v>
      </c>
      <c r="F81" s="122">
        <v>1.3990000000000001E-2</v>
      </c>
      <c r="G81" s="2"/>
      <c r="H81" s="12">
        <v>3000</v>
      </c>
      <c r="I81" s="50">
        <v>0</v>
      </c>
      <c r="J81" s="40">
        <v>3000</v>
      </c>
    </row>
    <row r="82" spans="1:10" x14ac:dyDescent="0.25">
      <c r="A82" s="19">
        <v>2018</v>
      </c>
      <c r="B82" s="20" t="s">
        <v>10</v>
      </c>
      <c r="C82" s="56">
        <v>43356</v>
      </c>
      <c r="D82" s="66" t="s">
        <v>27</v>
      </c>
      <c r="E82" s="11">
        <v>100.11</v>
      </c>
      <c r="F82" s="122">
        <v>8.8800000000000007E-3</v>
      </c>
      <c r="G82" s="5">
        <v>2.4</v>
      </c>
      <c r="H82" s="12">
        <v>1000</v>
      </c>
      <c r="I82" s="50">
        <v>0</v>
      </c>
      <c r="J82" s="40">
        <v>1000</v>
      </c>
    </row>
    <row r="83" spans="1:10" x14ac:dyDescent="0.25">
      <c r="A83" s="19">
        <v>2018</v>
      </c>
      <c r="B83" s="20" t="s">
        <v>10</v>
      </c>
      <c r="C83" s="56">
        <v>43293</v>
      </c>
      <c r="D83" s="67" t="s">
        <v>23</v>
      </c>
      <c r="E83" s="11">
        <v>107.75</v>
      </c>
      <c r="F83" s="122">
        <v>1.6379999999999999E-2</v>
      </c>
      <c r="G83" s="5">
        <v>1.73</v>
      </c>
      <c r="H83" s="12">
        <v>300</v>
      </c>
      <c r="I83" s="50">
        <v>32.130000000000003</v>
      </c>
      <c r="J83" s="40">
        <v>332.13</v>
      </c>
    </row>
    <row r="84" spans="1:10" x14ac:dyDescent="0.25">
      <c r="A84" s="19">
        <v>2018</v>
      </c>
      <c r="B84" s="20" t="s">
        <v>10</v>
      </c>
      <c r="C84" s="56">
        <v>43293</v>
      </c>
      <c r="D84" s="67" t="s">
        <v>27</v>
      </c>
      <c r="E84" s="11">
        <v>100.77</v>
      </c>
      <c r="F84" s="122">
        <v>8.1799999999999998E-3</v>
      </c>
      <c r="G84" s="5">
        <v>1.75</v>
      </c>
      <c r="H84" s="12">
        <v>950</v>
      </c>
      <c r="I84" s="50">
        <v>36.75</v>
      </c>
      <c r="J84" s="40">
        <v>986.75</v>
      </c>
    </row>
    <row r="85" spans="1:10" x14ac:dyDescent="0.25">
      <c r="A85" s="19">
        <v>2018</v>
      </c>
      <c r="B85" s="20" t="s">
        <v>10</v>
      </c>
      <c r="C85" s="56">
        <v>43230</v>
      </c>
      <c r="D85" s="67" t="s">
        <v>27</v>
      </c>
      <c r="E85" s="11">
        <v>99.45</v>
      </c>
      <c r="F85" s="122">
        <v>9.58E-3</v>
      </c>
      <c r="G85" s="5">
        <v>2.48</v>
      </c>
      <c r="H85" s="12">
        <v>500</v>
      </c>
      <c r="I85" s="50">
        <v>0</v>
      </c>
      <c r="J85" s="40">
        <v>500</v>
      </c>
    </row>
    <row r="86" spans="1:10" x14ac:dyDescent="0.25">
      <c r="A86" s="19">
        <v>2018</v>
      </c>
      <c r="B86" s="20" t="s">
        <v>10</v>
      </c>
      <c r="C86" s="56">
        <v>43230</v>
      </c>
      <c r="D86" s="67" t="s">
        <v>26</v>
      </c>
      <c r="E86" s="11">
        <v>99.91</v>
      </c>
      <c r="F86" s="122">
        <v>2.0000000000000001E-4</v>
      </c>
      <c r="G86" s="5">
        <v>2.91</v>
      </c>
      <c r="H86" s="12">
        <v>500</v>
      </c>
      <c r="I86" s="50">
        <v>0</v>
      </c>
      <c r="J86" s="40">
        <v>500</v>
      </c>
    </row>
    <row r="87" spans="1:10" x14ac:dyDescent="0.25">
      <c r="A87" s="19">
        <v>2018</v>
      </c>
      <c r="B87" s="20" t="s">
        <v>4</v>
      </c>
      <c r="C87" s="56">
        <v>43200</v>
      </c>
      <c r="D87" s="67" t="s">
        <v>28</v>
      </c>
      <c r="E87" s="11">
        <v>99.741</v>
      </c>
      <c r="F87" s="122">
        <v>1.319E-2</v>
      </c>
      <c r="G87" s="2"/>
      <c r="H87" s="12">
        <f t="shared" ref="H87:H118" si="1">J87-I87</f>
        <v>4000</v>
      </c>
      <c r="I87" s="50">
        <v>0</v>
      </c>
      <c r="J87" s="40">
        <v>4000</v>
      </c>
    </row>
    <row r="88" spans="1:10" x14ac:dyDescent="0.25">
      <c r="A88" s="19">
        <v>2018</v>
      </c>
      <c r="B88" s="20" t="s">
        <v>10</v>
      </c>
      <c r="C88" s="56">
        <v>43167</v>
      </c>
      <c r="D88" s="66" t="s">
        <v>27</v>
      </c>
      <c r="E88" s="11">
        <v>98.37</v>
      </c>
      <c r="F88" s="122">
        <v>1.0699999999999999E-2</v>
      </c>
      <c r="G88" s="5">
        <v>2.4900000000000002</v>
      </c>
      <c r="H88" s="12">
        <f t="shared" si="1"/>
        <v>500</v>
      </c>
      <c r="I88" s="50">
        <v>75</v>
      </c>
      <c r="J88" s="40">
        <v>575</v>
      </c>
    </row>
    <row r="89" spans="1:10" x14ac:dyDescent="0.25">
      <c r="A89" s="19">
        <v>2018</v>
      </c>
      <c r="B89" s="20" t="s">
        <v>10</v>
      </c>
      <c r="C89" s="56">
        <v>43167</v>
      </c>
      <c r="D89" s="67" t="s">
        <v>26</v>
      </c>
      <c r="E89" s="11">
        <v>99.5</v>
      </c>
      <c r="F89" s="122">
        <v>1.1000000000000001E-3</v>
      </c>
      <c r="G89" s="5">
        <v>2.71</v>
      </c>
      <c r="H89" s="12">
        <f t="shared" si="1"/>
        <v>500</v>
      </c>
      <c r="I89" s="50">
        <v>0</v>
      </c>
      <c r="J89" s="40">
        <v>500</v>
      </c>
    </row>
    <row r="90" spans="1:10" x14ac:dyDescent="0.25">
      <c r="A90" s="19">
        <v>2018</v>
      </c>
      <c r="B90" s="20" t="s">
        <v>10</v>
      </c>
      <c r="C90" s="56">
        <v>43139</v>
      </c>
      <c r="D90" s="66" t="s">
        <v>27</v>
      </c>
      <c r="E90" s="11">
        <v>97.95</v>
      </c>
      <c r="F90" s="122">
        <v>1.1129999999999999E-2</v>
      </c>
      <c r="G90" s="5">
        <v>1.63</v>
      </c>
      <c r="H90" s="12">
        <f t="shared" si="1"/>
        <v>800</v>
      </c>
      <c r="I90" s="50">
        <v>0</v>
      </c>
      <c r="J90" s="40">
        <v>800</v>
      </c>
    </row>
    <row r="91" spans="1:10" x14ac:dyDescent="0.25">
      <c r="A91" s="19">
        <v>2018</v>
      </c>
      <c r="B91" s="20" t="s">
        <v>10</v>
      </c>
      <c r="C91" s="56">
        <v>43139</v>
      </c>
      <c r="D91" s="67" t="s">
        <v>25</v>
      </c>
      <c r="E91" s="11">
        <v>101.81</v>
      </c>
      <c r="F91" s="122">
        <v>1.5900000000000001E-2</v>
      </c>
      <c r="G91" s="5">
        <v>2.06</v>
      </c>
      <c r="H91" s="12">
        <f t="shared" si="1"/>
        <v>450</v>
      </c>
      <c r="I91" s="50">
        <v>10.5</v>
      </c>
      <c r="J91" s="40">
        <v>460.5</v>
      </c>
    </row>
    <row r="92" spans="1:10" ht="15.75" thickBot="1" x14ac:dyDescent="0.3">
      <c r="A92" s="21">
        <v>2018</v>
      </c>
      <c r="B92" s="22" t="s">
        <v>4</v>
      </c>
      <c r="C92" s="77">
        <v>43103</v>
      </c>
      <c r="D92" s="73" t="s">
        <v>27</v>
      </c>
      <c r="E92" s="23">
        <v>99.569000000000003</v>
      </c>
      <c r="F92" s="121">
        <v>9.4400000000000005E-3</v>
      </c>
      <c r="G92" s="4"/>
      <c r="H92" s="41">
        <f t="shared" si="1"/>
        <v>4000</v>
      </c>
      <c r="I92" s="51">
        <v>0</v>
      </c>
      <c r="J92" s="42">
        <v>4000</v>
      </c>
    </row>
    <row r="93" spans="1:10" x14ac:dyDescent="0.25">
      <c r="A93" s="17">
        <v>2017</v>
      </c>
      <c r="B93" s="18" t="s">
        <v>10</v>
      </c>
      <c r="C93" s="58">
        <v>43048</v>
      </c>
      <c r="D93" s="69" t="s">
        <v>24</v>
      </c>
      <c r="E93" s="9">
        <v>103.85</v>
      </c>
      <c r="F93" s="118">
        <v>5.3600000000000002E-3</v>
      </c>
      <c r="G93" s="7">
        <v>1.63</v>
      </c>
      <c r="H93" s="43">
        <f t="shared" si="1"/>
        <v>800</v>
      </c>
      <c r="I93" s="52">
        <v>0</v>
      </c>
      <c r="J93" s="44">
        <v>800</v>
      </c>
    </row>
    <row r="94" spans="1:10" x14ac:dyDescent="0.25">
      <c r="A94" s="19">
        <v>2017</v>
      </c>
      <c r="B94" s="20" t="s">
        <v>10</v>
      </c>
      <c r="C94" s="56">
        <v>43048</v>
      </c>
      <c r="D94" s="67" t="s">
        <v>23</v>
      </c>
      <c r="E94" s="11">
        <v>106.4</v>
      </c>
      <c r="F94" s="122">
        <v>1.704E-2</v>
      </c>
      <c r="G94" s="5">
        <v>2.06</v>
      </c>
      <c r="H94" s="12">
        <f t="shared" si="1"/>
        <v>450</v>
      </c>
      <c r="I94" s="50">
        <v>0</v>
      </c>
      <c r="J94" s="40">
        <v>450</v>
      </c>
    </row>
    <row r="95" spans="1:10" x14ac:dyDescent="0.25">
      <c r="A95" s="19">
        <v>2017</v>
      </c>
      <c r="B95" s="20" t="s">
        <v>4</v>
      </c>
      <c r="C95" s="56">
        <v>43012</v>
      </c>
      <c r="D95" s="67" t="s">
        <v>26</v>
      </c>
      <c r="E95" s="11">
        <v>100.04</v>
      </c>
      <c r="F95" s="122">
        <v>-8.0000000000000007E-5</v>
      </c>
      <c r="G95" s="2"/>
      <c r="H95" s="12">
        <f t="shared" si="1"/>
        <v>4000</v>
      </c>
      <c r="I95" s="50">
        <v>0</v>
      </c>
      <c r="J95" s="40">
        <v>4000</v>
      </c>
    </row>
    <row r="96" spans="1:10" x14ac:dyDescent="0.25">
      <c r="A96" s="19">
        <v>2017</v>
      </c>
      <c r="B96" s="20" t="s">
        <v>10</v>
      </c>
      <c r="C96" s="56">
        <v>42992</v>
      </c>
      <c r="D96" s="67" t="s">
        <v>24</v>
      </c>
      <c r="E96" s="11">
        <v>102.6</v>
      </c>
      <c r="F96" s="122">
        <v>6.8900000000000003E-3</v>
      </c>
      <c r="G96" s="5">
        <v>2.5499999999999998</v>
      </c>
      <c r="H96" s="12">
        <f t="shared" si="1"/>
        <v>550</v>
      </c>
      <c r="I96" s="50">
        <v>3.75</v>
      </c>
      <c r="J96" s="40">
        <v>553.75</v>
      </c>
    </row>
    <row r="97" spans="1:10" x14ac:dyDescent="0.25">
      <c r="A97" s="19">
        <v>2017</v>
      </c>
      <c r="B97" s="20" t="s">
        <v>10</v>
      </c>
      <c r="C97" s="56">
        <v>42992</v>
      </c>
      <c r="D97" s="67" t="s">
        <v>25</v>
      </c>
      <c r="E97" s="11">
        <v>100.86</v>
      </c>
      <c r="F97" s="122">
        <v>1.6480000000000002E-2</v>
      </c>
      <c r="G97" s="5">
        <v>1.74</v>
      </c>
      <c r="H97" s="12">
        <f t="shared" si="1"/>
        <v>450</v>
      </c>
      <c r="I97" s="50">
        <v>67.5</v>
      </c>
      <c r="J97" s="40">
        <v>517.5</v>
      </c>
    </row>
    <row r="98" spans="1:10" x14ac:dyDescent="0.25">
      <c r="A98" s="19">
        <v>2017</v>
      </c>
      <c r="B98" s="20" t="s">
        <v>10</v>
      </c>
      <c r="C98" s="56">
        <v>42929</v>
      </c>
      <c r="D98" s="67" t="s">
        <v>22</v>
      </c>
      <c r="E98" s="11">
        <v>103.77</v>
      </c>
      <c r="F98" s="122">
        <v>-9.0000000000000006E-5</v>
      </c>
      <c r="G98" s="5">
        <v>2.34</v>
      </c>
      <c r="H98" s="12">
        <f t="shared" si="1"/>
        <v>500</v>
      </c>
      <c r="I98" s="50">
        <v>0</v>
      </c>
      <c r="J98" s="40">
        <v>500</v>
      </c>
    </row>
    <row r="99" spans="1:10" x14ac:dyDescent="0.25">
      <c r="A99" s="19">
        <v>2017</v>
      </c>
      <c r="B99" s="20" t="s">
        <v>10</v>
      </c>
      <c r="C99" s="56">
        <v>42929</v>
      </c>
      <c r="D99" s="67" t="s">
        <v>23</v>
      </c>
      <c r="E99" s="11">
        <v>101</v>
      </c>
      <c r="F99" s="122">
        <v>1.9529999999999999E-2</v>
      </c>
      <c r="G99" s="5">
        <v>2.13</v>
      </c>
      <c r="H99" s="12">
        <f t="shared" si="1"/>
        <v>250</v>
      </c>
      <c r="I99" s="50">
        <v>0</v>
      </c>
      <c r="J99" s="40">
        <v>250</v>
      </c>
    </row>
    <row r="100" spans="1:10" x14ac:dyDescent="0.25">
      <c r="A100" s="19">
        <v>2017</v>
      </c>
      <c r="B100" s="20" t="s">
        <v>10</v>
      </c>
      <c r="C100" s="56">
        <v>42894</v>
      </c>
      <c r="D100" s="67" t="s">
        <v>24</v>
      </c>
      <c r="E100" s="11">
        <v>102.41</v>
      </c>
      <c r="F100" s="122">
        <v>7.1999999999999998E-3</v>
      </c>
      <c r="G100" s="5">
        <v>2.25</v>
      </c>
      <c r="H100" s="12">
        <f t="shared" si="1"/>
        <v>700</v>
      </c>
      <c r="I100" s="50">
        <v>105</v>
      </c>
      <c r="J100" s="40">
        <v>805</v>
      </c>
    </row>
    <row r="101" spans="1:10" x14ac:dyDescent="0.25">
      <c r="A101" s="19">
        <v>2017</v>
      </c>
      <c r="B101" s="20" t="s">
        <v>10</v>
      </c>
      <c r="C101" s="56">
        <v>42894</v>
      </c>
      <c r="D101" s="67" t="s">
        <v>23</v>
      </c>
      <c r="E101" s="11">
        <v>101.81</v>
      </c>
      <c r="F101" s="122">
        <v>1.915E-2</v>
      </c>
      <c r="G101" s="5">
        <v>1.84</v>
      </c>
      <c r="H101" s="12">
        <f t="shared" si="1"/>
        <v>300</v>
      </c>
      <c r="I101" s="50">
        <v>45</v>
      </c>
      <c r="J101" s="40">
        <v>345</v>
      </c>
    </row>
    <row r="102" spans="1:10" x14ac:dyDescent="0.25">
      <c r="A102" s="19">
        <v>2017</v>
      </c>
      <c r="B102" s="20" t="s">
        <v>10</v>
      </c>
      <c r="C102" s="56">
        <v>42837</v>
      </c>
      <c r="D102" s="67" t="s">
        <v>19</v>
      </c>
      <c r="E102" s="11">
        <v>121.74</v>
      </c>
      <c r="F102" s="122">
        <v>2.0200000000000001E-3</v>
      </c>
      <c r="G102" s="5">
        <v>1.8</v>
      </c>
      <c r="H102" s="12">
        <f t="shared" si="1"/>
        <v>550</v>
      </c>
      <c r="I102" s="50">
        <v>82.5</v>
      </c>
      <c r="J102" s="40">
        <v>632.5</v>
      </c>
    </row>
    <row r="103" spans="1:10" x14ac:dyDescent="0.25">
      <c r="A103" s="19">
        <v>2017</v>
      </c>
      <c r="B103" s="20" t="s">
        <v>10</v>
      </c>
      <c r="C103" s="56">
        <v>42837</v>
      </c>
      <c r="D103" s="67" t="s">
        <v>24</v>
      </c>
      <c r="E103" s="11">
        <v>100.55</v>
      </c>
      <c r="F103" s="122">
        <v>9.3600000000000003E-3</v>
      </c>
      <c r="G103" s="5">
        <v>1.6</v>
      </c>
      <c r="H103" s="12">
        <f t="shared" si="1"/>
        <v>700</v>
      </c>
      <c r="I103" s="50">
        <v>105</v>
      </c>
      <c r="J103" s="40">
        <v>805</v>
      </c>
    </row>
    <row r="104" spans="1:10" x14ac:dyDescent="0.25">
      <c r="A104" s="19">
        <v>2017</v>
      </c>
      <c r="B104" s="20" t="s">
        <v>10</v>
      </c>
      <c r="C104" s="56">
        <v>42803</v>
      </c>
      <c r="D104" s="67" t="s">
        <v>24</v>
      </c>
      <c r="E104" s="11">
        <v>99.6</v>
      </c>
      <c r="F104" s="122">
        <v>1.0460000000000001E-2</v>
      </c>
      <c r="G104" s="5">
        <v>1.7</v>
      </c>
      <c r="H104" s="12">
        <f t="shared" si="1"/>
        <v>850</v>
      </c>
      <c r="I104" s="50">
        <v>0</v>
      </c>
      <c r="J104" s="40">
        <v>850</v>
      </c>
    </row>
    <row r="105" spans="1:10" x14ac:dyDescent="0.25">
      <c r="A105" s="19">
        <v>2017</v>
      </c>
      <c r="B105" s="20" t="s">
        <v>10</v>
      </c>
      <c r="C105" s="56">
        <v>42803</v>
      </c>
      <c r="D105" s="67" t="s">
        <v>23</v>
      </c>
      <c r="E105" s="11">
        <v>96.12</v>
      </c>
      <c r="F105" s="122">
        <v>2.1870000000000001E-2</v>
      </c>
      <c r="G105" s="5">
        <v>2</v>
      </c>
      <c r="H105" s="12">
        <f t="shared" si="1"/>
        <v>400</v>
      </c>
      <c r="I105" s="50">
        <v>0</v>
      </c>
      <c r="J105" s="40">
        <v>400</v>
      </c>
    </row>
    <row r="106" spans="1:10" x14ac:dyDescent="0.25">
      <c r="A106" s="19">
        <v>2017</v>
      </c>
      <c r="B106" s="20" t="s">
        <v>10</v>
      </c>
      <c r="C106" s="56">
        <v>42775</v>
      </c>
      <c r="D106" s="67" t="s">
        <v>24</v>
      </c>
      <c r="E106" s="11">
        <v>99.77</v>
      </c>
      <c r="F106" s="122">
        <v>1.026E-2</v>
      </c>
      <c r="G106" s="5">
        <v>2</v>
      </c>
      <c r="H106" s="13">
        <f t="shared" si="1"/>
        <v>650</v>
      </c>
      <c r="I106" s="53">
        <v>0</v>
      </c>
      <c r="J106" s="45">
        <v>650</v>
      </c>
    </row>
    <row r="107" spans="1:10" x14ac:dyDescent="0.25">
      <c r="A107" s="19">
        <v>2017</v>
      </c>
      <c r="B107" s="20" t="s">
        <v>10</v>
      </c>
      <c r="C107" s="56">
        <v>42775</v>
      </c>
      <c r="D107" s="67" t="s">
        <v>22</v>
      </c>
      <c r="E107" s="11">
        <v>103.61</v>
      </c>
      <c r="F107" s="122">
        <v>8.8000000000000003E-4</v>
      </c>
      <c r="G107" s="5">
        <v>2</v>
      </c>
      <c r="H107" s="12">
        <f t="shared" si="1"/>
        <v>600</v>
      </c>
      <c r="I107" s="50">
        <v>0</v>
      </c>
      <c r="J107" s="40">
        <v>600</v>
      </c>
    </row>
    <row r="108" spans="1:10" ht="15.75" thickBot="1" x14ac:dyDescent="0.3">
      <c r="A108" s="21">
        <v>2017</v>
      </c>
      <c r="B108" s="22" t="s">
        <v>4</v>
      </c>
      <c r="C108" s="57">
        <v>42739</v>
      </c>
      <c r="D108" s="68" t="s">
        <v>25</v>
      </c>
      <c r="E108" s="23">
        <v>99.424999999999997</v>
      </c>
      <c r="F108" s="121">
        <v>1.7340000000000001E-2</v>
      </c>
      <c r="G108" s="4"/>
      <c r="H108" s="41">
        <f t="shared" si="1"/>
        <v>4000</v>
      </c>
      <c r="I108" s="51">
        <v>0</v>
      </c>
      <c r="J108" s="42">
        <v>4000</v>
      </c>
    </row>
    <row r="109" spans="1:10" x14ac:dyDescent="0.25">
      <c r="A109" s="17">
        <v>2016</v>
      </c>
      <c r="B109" s="18" t="s">
        <v>10</v>
      </c>
      <c r="C109" s="58">
        <v>42677</v>
      </c>
      <c r="D109" s="69" t="s">
        <v>21</v>
      </c>
      <c r="E109" s="9">
        <v>117.92</v>
      </c>
      <c r="F109" s="118">
        <v>9.7800000000000005E-3</v>
      </c>
      <c r="G109" s="7">
        <v>2.58</v>
      </c>
      <c r="H109" s="43">
        <f t="shared" si="1"/>
        <v>750</v>
      </c>
      <c r="I109" s="52">
        <v>18.75</v>
      </c>
      <c r="J109" s="44">
        <v>768.75</v>
      </c>
    </row>
    <row r="110" spans="1:10" x14ac:dyDescent="0.25">
      <c r="A110" s="19">
        <v>2016</v>
      </c>
      <c r="B110" s="20" t="s">
        <v>10</v>
      </c>
      <c r="C110" s="56">
        <v>42656</v>
      </c>
      <c r="D110" s="67" t="s">
        <v>24</v>
      </c>
      <c r="E110" s="11">
        <v>104.71</v>
      </c>
      <c r="F110" s="122">
        <v>4.9500000000000004E-3</v>
      </c>
      <c r="G110" s="5">
        <v>2</v>
      </c>
      <c r="H110" s="12">
        <f t="shared" si="1"/>
        <v>1000</v>
      </c>
      <c r="I110" s="50">
        <v>30</v>
      </c>
      <c r="J110" s="40">
        <v>1030</v>
      </c>
    </row>
    <row r="111" spans="1:10" x14ac:dyDescent="0.25">
      <c r="A111" s="19">
        <v>2016</v>
      </c>
      <c r="B111" s="20" t="s">
        <v>10</v>
      </c>
      <c r="C111" s="56">
        <v>42621</v>
      </c>
      <c r="D111" s="67" t="s">
        <v>24</v>
      </c>
      <c r="E111" s="11">
        <v>106.37</v>
      </c>
      <c r="F111" s="122">
        <v>3.3E-3</v>
      </c>
      <c r="G111" s="5">
        <v>2.4500000000000002</v>
      </c>
      <c r="H111" s="12">
        <f t="shared" si="1"/>
        <v>1000</v>
      </c>
      <c r="I111" s="50">
        <v>0</v>
      </c>
      <c r="J111" s="40">
        <v>1000</v>
      </c>
    </row>
    <row r="112" spans="1:10" x14ac:dyDescent="0.25">
      <c r="A112" s="19">
        <v>2016</v>
      </c>
      <c r="B112" s="20" t="s">
        <v>10</v>
      </c>
      <c r="C112" s="56">
        <v>42502</v>
      </c>
      <c r="D112" s="67" t="s">
        <v>22</v>
      </c>
      <c r="E112" s="11">
        <v>103.73</v>
      </c>
      <c r="F112" s="122">
        <v>1.57E-3</v>
      </c>
      <c r="G112" s="5">
        <v>2.6</v>
      </c>
      <c r="H112" s="12">
        <f t="shared" si="1"/>
        <v>750</v>
      </c>
      <c r="I112" s="50">
        <v>101.25</v>
      </c>
      <c r="J112" s="40">
        <v>851.25</v>
      </c>
    </row>
    <row r="113" spans="1:10" x14ac:dyDescent="0.25">
      <c r="A113" s="19">
        <v>2016</v>
      </c>
      <c r="B113" s="20" t="s">
        <v>10</v>
      </c>
      <c r="C113" s="56">
        <v>42474</v>
      </c>
      <c r="D113" s="67" t="s">
        <v>24</v>
      </c>
      <c r="E113" s="11">
        <v>101.76</v>
      </c>
      <c r="F113" s="122">
        <v>8.1700000000000002E-3</v>
      </c>
      <c r="G113" s="5">
        <v>2.4</v>
      </c>
      <c r="H113" s="12">
        <f t="shared" si="1"/>
        <v>750</v>
      </c>
      <c r="I113" s="50">
        <v>0</v>
      </c>
      <c r="J113" s="40">
        <v>750</v>
      </c>
    </row>
    <row r="114" spans="1:10" x14ac:dyDescent="0.25">
      <c r="A114" s="19">
        <v>2016</v>
      </c>
      <c r="B114" s="20" t="s">
        <v>10</v>
      </c>
      <c r="C114" s="56">
        <v>42411</v>
      </c>
      <c r="D114" s="67" t="s">
        <v>24</v>
      </c>
      <c r="E114" s="11">
        <v>100.01</v>
      </c>
      <c r="F114" s="122">
        <v>9.9900000000000006E-3</v>
      </c>
      <c r="G114" s="5">
        <v>1.8</v>
      </c>
      <c r="H114" s="12">
        <f t="shared" si="1"/>
        <v>1000</v>
      </c>
      <c r="I114" s="50">
        <v>0</v>
      </c>
      <c r="J114" s="40">
        <v>1000</v>
      </c>
    </row>
    <row r="115" spans="1:10" ht="15.75" thickBot="1" x14ac:dyDescent="0.3">
      <c r="A115" s="24">
        <v>2016</v>
      </c>
      <c r="B115" s="25" t="s">
        <v>4</v>
      </c>
      <c r="C115" s="59">
        <v>42376</v>
      </c>
      <c r="D115" s="70" t="s">
        <v>24</v>
      </c>
      <c r="E115" s="26">
        <v>98.49</v>
      </c>
      <c r="F115" s="121">
        <v>1.1560000000000001E-2</v>
      </c>
      <c r="G115" s="4"/>
      <c r="H115" s="41">
        <f t="shared" si="1"/>
        <v>3000</v>
      </c>
      <c r="I115" s="51">
        <v>0</v>
      </c>
      <c r="J115" s="42">
        <v>3000</v>
      </c>
    </row>
    <row r="116" spans="1:10" x14ac:dyDescent="0.25">
      <c r="A116" s="17">
        <v>2015</v>
      </c>
      <c r="B116" s="18" t="s">
        <v>10</v>
      </c>
      <c r="C116" s="58">
        <v>42285</v>
      </c>
      <c r="D116" s="69" t="s">
        <v>21</v>
      </c>
      <c r="E116" s="9">
        <v>109.61</v>
      </c>
      <c r="F116" s="118">
        <v>1.653E-2</v>
      </c>
      <c r="G116" s="7">
        <v>2.2799999999999998</v>
      </c>
      <c r="H116" s="10">
        <f t="shared" si="1"/>
        <v>1000</v>
      </c>
      <c r="I116" s="49">
        <v>0</v>
      </c>
      <c r="J116" s="39">
        <v>1000</v>
      </c>
    </row>
    <row r="117" spans="1:10" x14ac:dyDescent="0.25">
      <c r="A117" s="27">
        <v>2015</v>
      </c>
      <c r="B117" s="28" t="s">
        <v>10</v>
      </c>
      <c r="C117" s="60">
        <v>42257</v>
      </c>
      <c r="D117" s="71" t="s">
        <v>21</v>
      </c>
      <c r="E117" s="29">
        <v>107.46</v>
      </c>
      <c r="F117" s="122">
        <v>1.8157E-2</v>
      </c>
      <c r="G117" s="5">
        <v>2.75</v>
      </c>
      <c r="H117" s="13">
        <f t="shared" si="1"/>
        <v>1000</v>
      </c>
      <c r="I117" s="53">
        <v>56.299999999999955</v>
      </c>
      <c r="J117" s="45">
        <v>1056.3</v>
      </c>
    </row>
    <row r="118" spans="1:10" x14ac:dyDescent="0.25">
      <c r="A118" s="27">
        <v>2015</v>
      </c>
      <c r="B118" s="28" t="s">
        <v>10</v>
      </c>
      <c r="C118" s="60">
        <v>42166</v>
      </c>
      <c r="D118" s="71" t="s">
        <v>21</v>
      </c>
      <c r="E118" s="29">
        <v>102.31</v>
      </c>
      <c r="F118" s="122">
        <v>2.2159999999999999E-2</v>
      </c>
      <c r="G118" s="5">
        <v>2.85</v>
      </c>
      <c r="H118" s="13">
        <f t="shared" si="1"/>
        <v>750</v>
      </c>
      <c r="I118" s="53">
        <v>112.5</v>
      </c>
      <c r="J118" s="45">
        <v>862.5</v>
      </c>
    </row>
    <row r="119" spans="1:10" x14ac:dyDescent="0.25">
      <c r="A119" s="27">
        <v>2015</v>
      </c>
      <c r="B119" s="28" t="s">
        <v>10</v>
      </c>
      <c r="C119" s="60">
        <v>42138</v>
      </c>
      <c r="D119" s="71" t="s">
        <v>22</v>
      </c>
      <c r="E119" s="29">
        <v>99.91</v>
      </c>
      <c r="F119" s="122">
        <v>8.0999999999999996E-3</v>
      </c>
      <c r="G119" s="5">
        <v>2.7</v>
      </c>
      <c r="H119" s="13">
        <f t="shared" ref="H119:H150" si="2">J119-I119</f>
        <v>750</v>
      </c>
      <c r="I119" s="53">
        <v>112.5</v>
      </c>
      <c r="J119" s="45">
        <v>862.5</v>
      </c>
    </row>
    <row r="120" spans="1:10" x14ac:dyDescent="0.25">
      <c r="A120" s="27">
        <v>2015</v>
      </c>
      <c r="B120" s="28" t="s">
        <v>10</v>
      </c>
      <c r="C120" s="60">
        <v>42075</v>
      </c>
      <c r="D120" s="71" t="s">
        <v>23</v>
      </c>
      <c r="E120" s="29">
        <v>117.07</v>
      </c>
      <c r="F120" s="122">
        <v>1.3100000000000001E-2</v>
      </c>
      <c r="G120" s="5">
        <v>2.1</v>
      </c>
      <c r="H120" s="13">
        <f t="shared" si="2"/>
        <v>1000</v>
      </c>
      <c r="I120" s="53">
        <v>0</v>
      </c>
      <c r="J120" s="45">
        <v>1000</v>
      </c>
    </row>
    <row r="121" spans="1:10" x14ac:dyDescent="0.25">
      <c r="A121" s="27">
        <v>2015</v>
      </c>
      <c r="B121" s="28" t="s">
        <v>10</v>
      </c>
      <c r="C121" s="60">
        <v>42047</v>
      </c>
      <c r="D121" s="71" t="s">
        <v>21</v>
      </c>
      <c r="E121" s="29">
        <v>111.28</v>
      </c>
      <c r="F121" s="122">
        <v>1.5626000000000001E-2</v>
      </c>
      <c r="G121" s="5">
        <v>3.15</v>
      </c>
      <c r="H121" s="13">
        <f t="shared" si="2"/>
        <v>500</v>
      </c>
      <c r="I121" s="53">
        <v>75</v>
      </c>
      <c r="J121" s="45">
        <v>575</v>
      </c>
    </row>
    <row r="122" spans="1:10" x14ac:dyDescent="0.25">
      <c r="A122" s="27">
        <v>2015</v>
      </c>
      <c r="B122" s="28" t="s">
        <v>4</v>
      </c>
      <c r="C122" s="60">
        <v>42038</v>
      </c>
      <c r="D122" s="71" t="s">
        <v>23</v>
      </c>
      <c r="E122" s="29">
        <v>98.052000000000007</v>
      </c>
      <c r="F122" s="122">
        <v>2.0879999999999999E-2</v>
      </c>
      <c r="G122" s="2"/>
      <c r="H122" s="13">
        <f t="shared" si="2"/>
        <v>4000</v>
      </c>
      <c r="I122" s="53">
        <v>0</v>
      </c>
      <c r="J122" s="45">
        <v>4000</v>
      </c>
    </row>
    <row r="123" spans="1:10" ht="15.75" thickBot="1" x14ac:dyDescent="0.3">
      <c r="A123" s="24">
        <v>2015</v>
      </c>
      <c r="B123" s="25" t="s">
        <v>4</v>
      </c>
      <c r="C123" s="59">
        <v>42011</v>
      </c>
      <c r="D123" s="70" t="s">
        <v>22</v>
      </c>
      <c r="E123" s="26">
        <v>99.537000000000006</v>
      </c>
      <c r="F123" s="121">
        <v>8.6700000000000006E-3</v>
      </c>
      <c r="G123" s="4"/>
      <c r="H123" s="41">
        <f t="shared" si="2"/>
        <v>4000</v>
      </c>
      <c r="I123" s="51">
        <v>0</v>
      </c>
      <c r="J123" s="42">
        <v>4000</v>
      </c>
    </row>
    <row r="124" spans="1:10" x14ac:dyDescent="0.25">
      <c r="A124" s="17">
        <v>2014</v>
      </c>
      <c r="B124" s="18" t="s">
        <v>4</v>
      </c>
      <c r="C124" s="58">
        <v>41947</v>
      </c>
      <c r="D124" s="69" t="s">
        <v>21</v>
      </c>
      <c r="E124" s="9">
        <v>98.899000000000001</v>
      </c>
      <c r="F124" s="118">
        <v>2.487E-2</v>
      </c>
      <c r="G124" s="1"/>
      <c r="H124" s="10">
        <f t="shared" si="2"/>
        <v>3750</v>
      </c>
      <c r="I124" s="49">
        <v>0</v>
      </c>
      <c r="J124" s="39">
        <v>3750</v>
      </c>
    </row>
    <row r="125" spans="1:10" x14ac:dyDescent="0.25">
      <c r="A125" s="27">
        <v>2014</v>
      </c>
      <c r="B125" s="28" t="s">
        <v>10</v>
      </c>
      <c r="C125" s="60">
        <v>41921</v>
      </c>
      <c r="D125" s="71" t="s">
        <v>20</v>
      </c>
      <c r="E125" s="29">
        <v>115.35</v>
      </c>
      <c r="F125" s="122">
        <v>1.6299999999999999E-2</v>
      </c>
      <c r="G125" s="5">
        <v>2.5</v>
      </c>
      <c r="H125" s="13">
        <f t="shared" si="2"/>
        <v>1000</v>
      </c>
      <c r="I125" s="53">
        <v>0</v>
      </c>
      <c r="J125" s="45">
        <v>1000</v>
      </c>
    </row>
    <row r="126" spans="1:10" x14ac:dyDescent="0.25">
      <c r="A126" s="27">
        <v>2014</v>
      </c>
      <c r="B126" s="28" t="s">
        <v>10</v>
      </c>
      <c r="C126" s="60">
        <v>41830</v>
      </c>
      <c r="D126" s="71" t="s">
        <v>20</v>
      </c>
      <c r="E126" s="29">
        <v>109.3</v>
      </c>
      <c r="F126" s="122">
        <v>2.3199999999999998E-2</v>
      </c>
      <c r="G126" s="5">
        <v>2.7</v>
      </c>
      <c r="H126" s="13">
        <f t="shared" si="2"/>
        <v>500</v>
      </c>
      <c r="I126" s="53">
        <v>0</v>
      </c>
      <c r="J126" s="45">
        <v>500</v>
      </c>
    </row>
    <row r="127" spans="1:10" x14ac:dyDescent="0.25">
      <c r="A127" s="27">
        <v>2014</v>
      </c>
      <c r="B127" s="28" t="s">
        <v>10</v>
      </c>
      <c r="C127" s="60">
        <v>41767</v>
      </c>
      <c r="D127" s="71" t="s">
        <v>20</v>
      </c>
      <c r="E127" s="29">
        <v>105.71</v>
      </c>
      <c r="F127" s="122">
        <v>2.7300000000000001E-2</v>
      </c>
      <c r="G127" s="5">
        <v>2.8</v>
      </c>
      <c r="H127" s="13">
        <f t="shared" si="2"/>
        <v>750</v>
      </c>
      <c r="I127" s="53">
        <v>112.5</v>
      </c>
      <c r="J127" s="45">
        <v>862.5</v>
      </c>
    </row>
    <row r="128" spans="1:10" x14ac:dyDescent="0.25">
      <c r="A128" s="27">
        <v>2014</v>
      </c>
      <c r="B128" s="28" t="s">
        <v>10</v>
      </c>
      <c r="C128" s="60">
        <v>41739</v>
      </c>
      <c r="D128" s="71" t="s">
        <v>20</v>
      </c>
      <c r="E128" s="29">
        <v>104.11</v>
      </c>
      <c r="F128" s="122">
        <v>2.92E-2</v>
      </c>
      <c r="G128" s="5">
        <v>2.8</v>
      </c>
      <c r="H128" s="13">
        <f t="shared" si="2"/>
        <v>1000</v>
      </c>
      <c r="I128" s="53">
        <v>24.450000000000045</v>
      </c>
      <c r="J128" s="45">
        <v>1024.45</v>
      </c>
    </row>
    <row r="129" spans="1:10" x14ac:dyDescent="0.25">
      <c r="A129" s="27">
        <v>2014</v>
      </c>
      <c r="B129" s="28" t="s">
        <v>10</v>
      </c>
      <c r="C129" s="60">
        <v>41711</v>
      </c>
      <c r="D129" s="71" t="s">
        <v>20</v>
      </c>
      <c r="E129" s="29">
        <v>103.7</v>
      </c>
      <c r="F129" s="122">
        <v>2.9700000000000001E-2</v>
      </c>
      <c r="G129" s="5">
        <v>2.9</v>
      </c>
      <c r="H129" s="13">
        <f t="shared" si="2"/>
        <v>1000</v>
      </c>
      <c r="I129" s="53">
        <v>0</v>
      </c>
      <c r="J129" s="45">
        <v>1000</v>
      </c>
    </row>
    <row r="130" spans="1:10" ht="15.75" thickBot="1" x14ac:dyDescent="0.3">
      <c r="A130" s="24">
        <v>2014</v>
      </c>
      <c r="B130" s="25" t="s">
        <v>4</v>
      </c>
      <c r="C130" s="59">
        <v>41646</v>
      </c>
      <c r="D130" s="70" t="s">
        <v>20</v>
      </c>
      <c r="E130" s="26">
        <v>98.805000000000007</v>
      </c>
      <c r="F130" s="121">
        <v>3.5430000000000003E-2</v>
      </c>
      <c r="G130" s="4"/>
      <c r="H130" s="41">
        <f t="shared" si="2"/>
        <v>3750</v>
      </c>
      <c r="I130" s="51">
        <v>0</v>
      </c>
      <c r="J130" s="42">
        <v>3750</v>
      </c>
    </row>
    <row r="131" spans="1:10" x14ac:dyDescent="0.25">
      <c r="A131" s="17">
        <v>2013</v>
      </c>
      <c r="B131" s="18" t="s">
        <v>4</v>
      </c>
      <c r="C131" s="58">
        <v>41346</v>
      </c>
      <c r="D131" s="69" t="s">
        <v>19</v>
      </c>
      <c r="E131" s="9">
        <v>97.986999999999995</v>
      </c>
      <c r="F131" s="118">
        <v>4.1500000000000002E-2</v>
      </c>
      <c r="G131" s="1"/>
      <c r="H131" s="10">
        <f t="shared" si="2"/>
        <v>5000</v>
      </c>
      <c r="I131" s="49">
        <v>0</v>
      </c>
      <c r="J131" s="39">
        <v>5000</v>
      </c>
    </row>
    <row r="132" spans="1:10" ht="15.75" thickBot="1" x14ac:dyDescent="0.3">
      <c r="A132" s="34">
        <v>2013</v>
      </c>
      <c r="B132" s="35" t="s">
        <v>18</v>
      </c>
      <c r="C132" s="62">
        <v>41282</v>
      </c>
      <c r="D132" s="78" t="s">
        <v>17</v>
      </c>
      <c r="E132" s="26">
        <v>109.45</v>
      </c>
      <c r="F132" s="121">
        <v>3.32E-2</v>
      </c>
      <c r="G132" s="4"/>
      <c r="H132" s="41">
        <f t="shared" si="2"/>
        <v>2500</v>
      </c>
      <c r="I132" s="51">
        <v>0</v>
      </c>
      <c r="J132" s="42">
        <v>2500</v>
      </c>
    </row>
    <row r="133" spans="1:10" x14ac:dyDescent="0.25">
      <c r="A133" s="30">
        <v>2012</v>
      </c>
      <c r="B133" s="14" t="s">
        <v>16</v>
      </c>
      <c r="C133" s="58">
        <v>41116</v>
      </c>
      <c r="D133" s="69" t="s">
        <v>17</v>
      </c>
      <c r="E133" s="9">
        <v>98.27</v>
      </c>
      <c r="F133" s="118">
        <v>5.8999999999999997E-2</v>
      </c>
      <c r="G133" s="1"/>
      <c r="H133" s="10">
        <f t="shared" si="2"/>
        <v>2894.1709999999998</v>
      </c>
      <c r="I133" s="49">
        <v>0</v>
      </c>
      <c r="J133" s="39">
        <v>2894.1709999999998</v>
      </c>
    </row>
    <row r="134" spans="1:10" ht="15.75" thickBot="1" x14ac:dyDescent="0.3">
      <c r="A134" s="24">
        <v>2012</v>
      </c>
      <c r="B134" s="15" t="s">
        <v>16</v>
      </c>
      <c r="C134" s="59">
        <v>41116</v>
      </c>
      <c r="D134" s="70" t="s">
        <v>15</v>
      </c>
      <c r="E134" s="26">
        <v>93.03</v>
      </c>
      <c r="F134" s="121">
        <v>6.0999999999999999E-2</v>
      </c>
      <c r="G134" s="4"/>
      <c r="H134" s="41">
        <f t="shared" si="2"/>
        <v>1299.0250000000001</v>
      </c>
      <c r="I134" s="51">
        <v>0</v>
      </c>
      <c r="J134" s="42">
        <v>1299.0250000000001</v>
      </c>
    </row>
    <row r="135" spans="1:10" x14ac:dyDescent="0.25">
      <c r="A135" s="17">
        <v>2010</v>
      </c>
      <c r="B135" s="18" t="s">
        <v>10</v>
      </c>
      <c r="C135" s="58">
        <v>40442</v>
      </c>
      <c r="D135" s="69" t="s">
        <v>8</v>
      </c>
      <c r="E135" s="9">
        <v>97.683000000000007</v>
      </c>
      <c r="F135" s="118">
        <v>4.7669999999999997E-2</v>
      </c>
      <c r="G135" s="7">
        <v>5.0999999999999996</v>
      </c>
      <c r="H135" s="10">
        <f t="shared" si="2"/>
        <v>500</v>
      </c>
      <c r="I135" s="49">
        <v>0</v>
      </c>
      <c r="J135" s="39">
        <v>500</v>
      </c>
    </row>
    <row r="136" spans="1:10" x14ac:dyDescent="0.25">
      <c r="A136" s="27">
        <v>2010</v>
      </c>
      <c r="B136" s="28" t="s">
        <v>10</v>
      </c>
      <c r="C136" s="60">
        <v>40442</v>
      </c>
      <c r="D136" s="71" t="s">
        <v>5</v>
      </c>
      <c r="E136" s="29">
        <v>90.484999999999999</v>
      </c>
      <c r="F136" s="122">
        <v>6.0229999999999999E-2</v>
      </c>
      <c r="G136" s="5">
        <v>2.9</v>
      </c>
      <c r="H136" s="13">
        <f t="shared" si="2"/>
        <v>1000</v>
      </c>
      <c r="I136" s="53">
        <v>0</v>
      </c>
      <c r="J136" s="45">
        <v>1000</v>
      </c>
    </row>
    <row r="137" spans="1:10" x14ac:dyDescent="0.25">
      <c r="A137" s="27">
        <v>2010</v>
      </c>
      <c r="B137" s="28" t="s">
        <v>10</v>
      </c>
      <c r="C137" s="60">
        <v>40407</v>
      </c>
      <c r="D137" s="71" t="s">
        <v>8</v>
      </c>
      <c r="E137" s="29">
        <v>101.158</v>
      </c>
      <c r="F137" s="122">
        <v>3.6269999999999997E-2</v>
      </c>
      <c r="G137" s="5">
        <v>5.4</v>
      </c>
      <c r="H137" s="13">
        <f t="shared" si="2"/>
        <v>500</v>
      </c>
      <c r="I137" s="53">
        <v>20</v>
      </c>
      <c r="J137" s="45">
        <v>520</v>
      </c>
    </row>
    <row r="138" spans="1:10" x14ac:dyDescent="0.25">
      <c r="A138" s="27">
        <v>2010</v>
      </c>
      <c r="B138" s="28" t="s">
        <v>10</v>
      </c>
      <c r="C138" s="60">
        <v>40407</v>
      </c>
      <c r="D138" s="71" t="s">
        <v>15</v>
      </c>
      <c r="E138" s="29">
        <v>97.034000000000006</v>
      </c>
      <c r="F138" s="122">
        <v>5.3859999999999998E-2</v>
      </c>
      <c r="G138" s="5">
        <v>2.4</v>
      </c>
      <c r="H138" s="13">
        <f t="shared" si="2"/>
        <v>1000</v>
      </c>
      <c r="I138" s="53">
        <v>59</v>
      </c>
      <c r="J138" s="45">
        <v>1059</v>
      </c>
    </row>
    <row r="139" spans="1:10" x14ac:dyDescent="0.25">
      <c r="A139" s="27">
        <v>2010</v>
      </c>
      <c r="B139" s="28" t="s">
        <v>10</v>
      </c>
      <c r="C139" s="60">
        <v>40379</v>
      </c>
      <c r="D139" s="71" t="s">
        <v>12</v>
      </c>
      <c r="E139" s="29">
        <v>100.495</v>
      </c>
      <c r="F139" s="122">
        <v>4.496E-2</v>
      </c>
      <c r="G139" s="5">
        <v>3.6</v>
      </c>
      <c r="H139" s="13">
        <f t="shared" si="2"/>
        <v>750</v>
      </c>
      <c r="I139" s="53">
        <v>139</v>
      </c>
      <c r="J139" s="45">
        <v>889</v>
      </c>
    </row>
    <row r="140" spans="1:10" x14ac:dyDescent="0.25">
      <c r="A140" s="27">
        <v>2010</v>
      </c>
      <c r="B140" s="28" t="s">
        <v>10</v>
      </c>
      <c r="C140" s="60">
        <v>40379</v>
      </c>
      <c r="D140" s="71" t="s">
        <v>15</v>
      </c>
      <c r="E140" s="29">
        <v>95.879000000000005</v>
      </c>
      <c r="F140" s="122">
        <v>5.5370000000000003E-2</v>
      </c>
      <c r="G140" s="5">
        <v>3</v>
      </c>
      <c r="H140" s="13">
        <f t="shared" si="2"/>
        <v>750</v>
      </c>
      <c r="I140" s="53">
        <v>148</v>
      </c>
      <c r="J140" s="45">
        <v>898</v>
      </c>
    </row>
    <row r="141" spans="1:10" x14ac:dyDescent="0.25">
      <c r="A141" s="27">
        <v>2010</v>
      </c>
      <c r="B141" s="28" t="s">
        <v>10</v>
      </c>
      <c r="C141" s="60">
        <v>40344</v>
      </c>
      <c r="D141" s="71" t="s">
        <v>12</v>
      </c>
      <c r="E141" s="29">
        <v>100.381</v>
      </c>
      <c r="F141" s="122">
        <v>4.521E-2</v>
      </c>
      <c r="G141" s="5">
        <v>3.1</v>
      </c>
      <c r="H141" s="13">
        <f t="shared" si="2"/>
        <v>750</v>
      </c>
      <c r="I141" s="53">
        <v>0</v>
      </c>
      <c r="J141" s="45">
        <v>750</v>
      </c>
    </row>
    <row r="142" spans="1:10" x14ac:dyDescent="0.25">
      <c r="A142" s="27">
        <v>2010</v>
      </c>
      <c r="B142" s="28" t="s">
        <v>10</v>
      </c>
      <c r="C142" s="60">
        <v>40344</v>
      </c>
      <c r="D142" s="71" t="s">
        <v>5</v>
      </c>
      <c r="E142" s="29">
        <v>96.058999999999997</v>
      </c>
      <c r="F142" s="122">
        <v>5.0880000000000002E-2</v>
      </c>
      <c r="G142" s="5">
        <v>2.9</v>
      </c>
      <c r="H142" s="13">
        <f t="shared" si="2"/>
        <v>750</v>
      </c>
      <c r="I142" s="53">
        <v>0</v>
      </c>
      <c r="J142" s="45">
        <v>750</v>
      </c>
    </row>
    <row r="143" spans="1:10" x14ac:dyDescent="0.25">
      <c r="A143" s="27">
        <v>2010</v>
      </c>
      <c r="B143" s="28" t="s">
        <v>10</v>
      </c>
      <c r="C143" s="60">
        <v>40316</v>
      </c>
      <c r="D143" s="71" t="s">
        <v>8</v>
      </c>
      <c r="E143" s="29">
        <v>103.015</v>
      </c>
      <c r="F143" s="122">
        <v>3.1099999999999999E-2</v>
      </c>
      <c r="G143" s="5">
        <v>3.1</v>
      </c>
      <c r="H143" s="13">
        <f t="shared" si="2"/>
        <v>750</v>
      </c>
      <c r="I143" s="53">
        <v>94</v>
      </c>
      <c r="J143" s="45">
        <v>844</v>
      </c>
    </row>
    <row r="144" spans="1:10" x14ac:dyDescent="0.25">
      <c r="A144" s="27">
        <v>2010</v>
      </c>
      <c r="B144" s="28" t="s">
        <v>10</v>
      </c>
      <c r="C144" s="60">
        <v>40316</v>
      </c>
      <c r="D144" s="71" t="s">
        <v>11</v>
      </c>
      <c r="E144" s="29">
        <v>98.278000000000006</v>
      </c>
      <c r="F144" s="122">
        <v>4.7199999999999999E-2</v>
      </c>
      <c r="G144" s="5">
        <v>3.1</v>
      </c>
      <c r="H144" s="13">
        <f t="shared" si="2"/>
        <v>750</v>
      </c>
      <c r="I144" s="53">
        <v>199</v>
      </c>
      <c r="J144" s="45">
        <v>949</v>
      </c>
    </row>
    <row r="145" spans="1:10" x14ac:dyDescent="0.25">
      <c r="A145" s="27">
        <v>2010</v>
      </c>
      <c r="B145" s="28" t="s">
        <v>10</v>
      </c>
      <c r="C145" s="60">
        <v>40288</v>
      </c>
      <c r="D145" s="71" t="s">
        <v>12</v>
      </c>
      <c r="E145" s="29">
        <v>104.95699999999999</v>
      </c>
      <c r="F145" s="122">
        <v>3.6630000000000003E-2</v>
      </c>
      <c r="G145" s="5">
        <v>3</v>
      </c>
      <c r="H145" s="13">
        <f t="shared" si="2"/>
        <v>750</v>
      </c>
      <c r="I145" s="53">
        <v>0</v>
      </c>
      <c r="J145" s="45">
        <v>750</v>
      </c>
    </row>
    <row r="146" spans="1:10" x14ac:dyDescent="0.25">
      <c r="A146" s="27">
        <v>2010</v>
      </c>
      <c r="B146" s="28" t="s">
        <v>10</v>
      </c>
      <c r="C146" s="60">
        <v>40288</v>
      </c>
      <c r="D146" s="71" t="s">
        <v>15</v>
      </c>
      <c r="E146" s="29">
        <v>102.54</v>
      </c>
      <c r="F146" s="122">
        <v>4.6879999999999998E-2</v>
      </c>
      <c r="G146" s="5">
        <v>3</v>
      </c>
      <c r="H146" s="13">
        <f t="shared" si="2"/>
        <v>750</v>
      </c>
      <c r="I146" s="53">
        <v>0</v>
      </c>
      <c r="J146" s="45">
        <v>750</v>
      </c>
    </row>
    <row r="147" spans="1:10" x14ac:dyDescent="0.25">
      <c r="A147" s="27">
        <v>2010</v>
      </c>
      <c r="B147" s="28" t="s">
        <v>10</v>
      </c>
      <c r="C147" s="60">
        <v>40253</v>
      </c>
      <c r="D147" s="71" t="s">
        <v>12</v>
      </c>
      <c r="E147" s="29">
        <v>106.04300000000001</v>
      </c>
      <c r="F147" s="122">
        <v>3.4790000000000001E-2</v>
      </c>
      <c r="G147" s="5">
        <v>4.5</v>
      </c>
      <c r="H147" s="13">
        <f t="shared" si="2"/>
        <v>500</v>
      </c>
      <c r="I147" s="53">
        <v>0</v>
      </c>
      <c r="J147" s="45">
        <v>500</v>
      </c>
    </row>
    <row r="148" spans="1:10" x14ac:dyDescent="0.25">
      <c r="A148" s="27">
        <v>2010</v>
      </c>
      <c r="B148" s="28" t="s">
        <v>10</v>
      </c>
      <c r="C148" s="60">
        <v>40253</v>
      </c>
      <c r="D148" s="71" t="s">
        <v>11</v>
      </c>
      <c r="E148" s="29">
        <v>100.586</v>
      </c>
      <c r="F148" s="122">
        <v>4.4260000000000001E-2</v>
      </c>
      <c r="G148" s="5">
        <v>2.6</v>
      </c>
      <c r="H148" s="13">
        <f t="shared" si="2"/>
        <v>1000</v>
      </c>
      <c r="I148" s="53">
        <v>0</v>
      </c>
      <c r="J148" s="45">
        <v>1000</v>
      </c>
    </row>
    <row r="149" spans="1:10" x14ac:dyDescent="0.25">
      <c r="A149" s="27">
        <v>2010</v>
      </c>
      <c r="B149" s="28" t="s">
        <v>10</v>
      </c>
      <c r="C149" s="60">
        <v>40225</v>
      </c>
      <c r="D149" s="71" t="s">
        <v>8</v>
      </c>
      <c r="E149" s="29">
        <v>103.505</v>
      </c>
      <c r="F149" s="122">
        <v>3.0329999999999999E-2</v>
      </c>
      <c r="G149" s="5">
        <v>2.8</v>
      </c>
      <c r="H149" s="13">
        <f t="shared" si="2"/>
        <v>600</v>
      </c>
      <c r="I149" s="53">
        <v>167</v>
      </c>
      <c r="J149" s="45">
        <v>767</v>
      </c>
    </row>
    <row r="150" spans="1:10" x14ac:dyDescent="0.25">
      <c r="A150" s="27">
        <v>2010</v>
      </c>
      <c r="B150" s="28" t="s">
        <v>10</v>
      </c>
      <c r="C150" s="60">
        <v>40225</v>
      </c>
      <c r="D150" s="71" t="s">
        <v>11</v>
      </c>
      <c r="E150" s="29">
        <v>98.043000000000006</v>
      </c>
      <c r="F150" s="122">
        <v>4.7449999999999999E-2</v>
      </c>
      <c r="G150" s="5">
        <v>2.2999999999999998</v>
      </c>
      <c r="H150" s="13">
        <f t="shared" si="2"/>
        <v>900</v>
      </c>
      <c r="I150" s="53">
        <v>131</v>
      </c>
      <c r="J150" s="45">
        <v>1031</v>
      </c>
    </row>
    <row r="151" spans="1:10" x14ac:dyDescent="0.25">
      <c r="A151" s="27">
        <v>2010</v>
      </c>
      <c r="B151" s="28" t="s">
        <v>10</v>
      </c>
      <c r="C151" s="60">
        <v>40197</v>
      </c>
      <c r="D151" s="71" t="s">
        <v>8</v>
      </c>
      <c r="E151" s="29">
        <v>103.268</v>
      </c>
      <c r="F151" s="122">
        <v>3.1140000000000001E-2</v>
      </c>
      <c r="G151" s="5">
        <v>3.9</v>
      </c>
      <c r="H151" s="13">
        <f t="shared" ref="H151:H178" si="3">J151-I151</f>
        <v>500</v>
      </c>
      <c r="I151" s="53">
        <v>132</v>
      </c>
      <c r="J151" s="45">
        <v>632</v>
      </c>
    </row>
    <row r="152" spans="1:10" x14ac:dyDescent="0.25">
      <c r="A152" s="27">
        <v>2010</v>
      </c>
      <c r="B152" s="28" t="s">
        <v>10</v>
      </c>
      <c r="C152" s="60">
        <v>40197</v>
      </c>
      <c r="D152" s="71" t="s">
        <v>14</v>
      </c>
      <c r="E152" s="29">
        <v>99.227999999999994</v>
      </c>
      <c r="F152" s="122">
        <v>5.4769999999999999E-2</v>
      </c>
      <c r="G152" s="5">
        <v>3</v>
      </c>
      <c r="H152" s="13">
        <f t="shared" si="3"/>
        <v>1000</v>
      </c>
      <c r="I152" s="53">
        <v>284</v>
      </c>
      <c r="J152" s="45">
        <v>1284</v>
      </c>
    </row>
    <row r="153" spans="1:10" ht="15.75" thickBot="1" x14ac:dyDescent="0.3">
      <c r="A153" s="24">
        <v>2010</v>
      </c>
      <c r="B153" s="25" t="s">
        <v>4</v>
      </c>
      <c r="C153" s="59">
        <v>40192</v>
      </c>
      <c r="D153" s="70" t="s">
        <v>15</v>
      </c>
      <c r="E153" s="26">
        <v>99.284000000000006</v>
      </c>
      <c r="F153" s="121">
        <v>5.0909999999999997E-2</v>
      </c>
      <c r="G153" s="4"/>
      <c r="H153" s="41">
        <f t="shared" si="3"/>
        <v>5000</v>
      </c>
      <c r="I153" s="51">
        <v>0</v>
      </c>
      <c r="J153" s="42">
        <v>5000</v>
      </c>
    </row>
    <row r="154" spans="1:10" x14ac:dyDescent="0.25">
      <c r="A154" s="17">
        <v>2009</v>
      </c>
      <c r="B154" s="18" t="s">
        <v>10</v>
      </c>
      <c r="C154" s="58">
        <v>40134</v>
      </c>
      <c r="D154" s="69" t="s">
        <v>8</v>
      </c>
      <c r="E154" s="9">
        <v>103.559</v>
      </c>
      <c r="F154" s="118">
        <v>3.0720000000000001E-2</v>
      </c>
      <c r="G154" s="7">
        <v>7.9</v>
      </c>
      <c r="H154" s="10">
        <f t="shared" si="3"/>
        <v>200</v>
      </c>
      <c r="I154" s="49">
        <v>0</v>
      </c>
      <c r="J154" s="39">
        <v>200</v>
      </c>
    </row>
    <row r="155" spans="1:10" x14ac:dyDescent="0.25">
      <c r="A155" s="27">
        <v>2009</v>
      </c>
      <c r="B155" s="28" t="s">
        <v>10</v>
      </c>
      <c r="C155" s="60">
        <v>40134</v>
      </c>
      <c r="D155" s="71" t="s">
        <v>13</v>
      </c>
      <c r="E155" s="29">
        <v>109.04</v>
      </c>
      <c r="F155" s="122">
        <v>4.7300000000000002E-2</v>
      </c>
      <c r="G155" s="5">
        <v>2.5</v>
      </c>
      <c r="H155" s="13">
        <f t="shared" si="3"/>
        <v>800</v>
      </c>
      <c r="I155" s="53">
        <v>2</v>
      </c>
      <c r="J155" s="45">
        <v>802</v>
      </c>
    </row>
    <row r="156" spans="1:10" x14ac:dyDescent="0.25">
      <c r="A156" s="27">
        <v>2009</v>
      </c>
      <c r="B156" s="28" t="s">
        <v>10</v>
      </c>
      <c r="C156" s="60">
        <v>40106</v>
      </c>
      <c r="D156" s="71" t="s">
        <v>9</v>
      </c>
      <c r="E156" s="29">
        <v>103.91800000000001</v>
      </c>
      <c r="F156" s="122">
        <v>2.1780000000000001E-2</v>
      </c>
      <c r="G156" s="5">
        <v>5.2</v>
      </c>
      <c r="H156" s="13">
        <f t="shared" si="3"/>
        <v>400</v>
      </c>
      <c r="I156" s="53">
        <v>105</v>
      </c>
      <c r="J156" s="45">
        <v>505</v>
      </c>
    </row>
    <row r="157" spans="1:10" x14ac:dyDescent="0.25">
      <c r="A157" s="27">
        <v>2009</v>
      </c>
      <c r="B157" s="28" t="s">
        <v>10</v>
      </c>
      <c r="C157" s="60">
        <v>40106</v>
      </c>
      <c r="D157" s="71" t="s">
        <v>12</v>
      </c>
      <c r="E157" s="29">
        <v>104.11</v>
      </c>
      <c r="F157" s="122">
        <v>3.8670000000000003E-2</v>
      </c>
      <c r="G157" s="5">
        <v>3.4</v>
      </c>
      <c r="H157" s="13">
        <f t="shared" si="3"/>
        <v>600</v>
      </c>
      <c r="I157" s="53">
        <v>180</v>
      </c>
      <c r="J157" s="45">
        <v>780</v>
      </c>
    </row>
    <row r="158" spans="1:10" x14ac:dyDescent="0.25">
      <c r="A158" s="27">
        <v>2009</v>
      </c>
      <c r="B158" s="28" t="s">
        <v>4</v>
      </c>
      <c r="C158" s="60">
        <v>40092</v>
      </c>
      <c r="D158" s="71" t="s">
        <v>14</v>
      </c>
      <c r="E158" s="29">
        <v>99.296999999999997</v>
      </c>
      <c r="F158" s="122">
        <v>5.4719999999999998E-2</v>
      </c>
      <c r="G158" s="2"/>
      <c r="H158" s="13">
        <f t="shared" si="3"/>
        <v>7000</v>
      </c>
      <c r="I158" s="53">
        <v>0</v>
      </c>
      <c r="J158" s="45">
        <v>7000</v>
      </c>
    </row>
    <row r="159" spans="1:10" x14ac:dyDescent="0.25">
      <c r="A159" s="27">
        <v>2009</v>
      </c>
      <c r="B159" s="28" t="s">
        <v>10</v>
      </c>
      <c r="C159" s="60">
        <v>40071</v>
      </c>
      <c r="D159" s="71" t="s">
        <v>8</v>
      </c>
      <c r="E159" s="29">
        <v>102.717</v>
      </c>
      <c r="F159" s="122">
        <v>3.3119999999999997E-2</v>
      </c>
      <c r="G159" s="5">
        <v>4</v>
      </c>
      <c r="H159" s="13">
        <f t="shared" si="3"/>
        <v>300</v>
      </c>
      <c r="I159" s="53">
        <v>74</v>
      </c>
      <c r="J159" s="45">
        <v>374</v>
      </c>
    </row>
    <row r="160" spans="1:10" x14ac:dyDescent="0.25">
      <c r="A160" s="27">
        <v>2009</v>
      </c>
      <c r="B160" s="28" t="s">
        <v>10</v>
      </c>
      <c r="C160" s="60">
        <v>40071</v>
      </c>
      <c r="D160" s="71" t="s">
        <v>11</v>
      </c>
      <c r="E160" s="29">
        <v>96.625</v>
      </c>
      <c r="F160" s="122">
        <v>4.913E-2</v>
      </c>
      <c r="G160" s="5">
        <v>2.2999999999999998</v>
      </c>
      <c r="H160" s="13">
        <f t="shared" si="3"/>
        <v>700</v>
      </c>
      <c r="I160" s="53">
        <v>187</v>
      </c>
      <c r="J160" s="45">
        <v>887</v>
      </c>
    </row>
    <row r="161" spans="1:10" x14ac:dyDescent="0.25">
      <c r="A161" s="27">
        <v>2009</v>
      </c>
      <c r="B161" s="28" t="s">
        <v>10</v>
      </c>
      <c r="C161" s="60">
        <v>40043</v>
      </c>
      <c r="D161" s="71" t="s">
        <v>8</v>
      </c>
      <c r="E161" s="29">
        <v>102.429</v>
      </c>
      <c r="F161" s="122">
        <v>3.3930000000000002E-2</v>
      </c>
      <c r="G161" s="5">
        <v>3.7</v>
      </c>
      <c r="H161" s="13">
        <f t="shared" si="3"/>
        <v>400</v>
      </c>
      <c r="I161" s="53">
        <v>100</v>
      </c>
      <c r="J161" s="45">
        <v>500</v>
      </c>
    </row>
    <row r="162" spans="1:10" x14ac:dyDescent="0.25">
      <c r="A162" s="27">
        <v>2009</v>
      </c>
      <c r="B162" s="28" t="s">
        <v>10</v>
      </c>
      <c r="C162" s="60">
        <v>40043</v>
      </c>
      <c r="D162" s="71" t="s">
        <v>5</v>
      </c>
      <c r="E162" s="29">
        <v>99.619</v>
      </c>
      <c r="F162" s="122">
        <v>4.5499999999999999E-2</v>
      </c>
      <c r="G162" s="5">
        <v>2.7</v>
      </c>
      <c r="H162" s="13">
        <f t="shared" si="3"/>
        <v>600</v>
      </c>
      <c r="I162" s="53">
        <v>148</v>
      </c>
      <c r="J162" s="45">
        <v>748</v>
      </c>
    </row>
    <row r="163" spans="1:10" x14ac:dyDescent="0.25">
      <c r="A163" s="27">
        <v>2009</v>
      </c>
      <c r="B163" s="28" t="s">
        <v>10</v>
      </c>
      <c r="C163" s="60">
        <v>40015</v>
      </c>
      <c r="D163" s="71" t="s">
        <v>9</v>
      </c>
      <c r="E163" s="29">
        <v>103.29600000000001</v>
      </c>
      <c r="F163" s="122">
        <v>2.5749999999999999E-2</v>
      </c>
      <c r="G163" s="5">
        <v>4.3</v>
      </c>
      <c r="H163" s="13">
        <f t="shared" si="3"/>
        <v>300</v>
      </c>
      <c r="I163" s="53">
        <v>90</v>
      </c>
      <c r="J163" s="45">
        <v>390</v>
      </c>
    </row>
    <row r="164" spans="1:10" x14ac:dyDescent="0.25">
      <c r="A164" s="27">
        <v>2009</v>
      </c>
      <c r="B164" s="28" t="s">
        <v>10</v>
      </c>
      <c r="C164" s="60">
        <v>40015</v>
      </c>
      <c r="D164" s="71" t="s">
        <v>8</v>
      </c>
      <c r="E164" s="29">
        <v>100.851</v>
      </c>
      <c r="F164" s="122">
        <v>3.7850000000000002E-2</v>
      </c>
      <c r="G164" s="5">
        <v>3.1</v>
      </c>
      <c r="H164" s="13">
        <f t="shared" si="3"/>
        <v>700</v>
      </c>
      <c r="I164" s="53">
        <v>210</v>
      </c>
      <c r="J164" s="45">
        <v>910</v>
      </c>
    </row>
    <row r="165" spans="1:10" x14ac:dyDescent="0.25">
      <c r="A165" s="27">
        <v>2009</v>
      </c>
      <c r="B165" s="28" t="s">
        <v>4</v>
      </c>
      <c r="C165" s="60">
        <v>39987</v>
      </c>
      <c r="D165" s="71" t="s">
        <v>13</v>
      </c>
      <c r="E165" s="29">
        <v>99.793999999999997</v>
      </c>
      <c r="F165" s="122">
        <v>5.9319999999999998E-2</v>
      </c>
      <c r="G165" s="2"/>
      <c r="H165" s="13">
        <f t="shared" si="3"/>
        <v>6000</v>
      </c>
      <c r="I165" s="53">
        <v>0</v>
      </c>
      <c r="J165" s="45">
        <v>6000</v>
      </c>
    </row>
    <row r="166" spans="1:10" x14ac:dyDescent="0.25">
      <c r="A166" s="27">
        <v>2009</v>
      </c>
      <c r="B166" s="28" t="s">
        <v>10</v>
      </c>
      <c r="C166" s="60">
        <v>39980</v>
      </c>
      <c r="D166" s="71" t="s">
        <v>9</v>
      </c>
      <c r="E166" s="29">
        <v>102.151</v>
      </c>
      <c r="F166" s="122">
        <v>3.056E-2</v>
      </c>
      <c r="G166" s="5">
        <v>2.2000000000000002</v>
      </c>
      <c r="H166" s="13">
        <f t="shared" si="3"/>
        <v>500</v>
      </c>
      <c r="I166" s="53">
        <v>150</v>
      </c>
      <c r="J166" s="45">
        <v>650</v>
      </c>
    </row>
    <row r="167" spans="1:10" x14ac:dyDescent="0.25">
      <c r="A167" s="27">
        <v>2009</v>
      </c>
      <c r="B167" s="28" t="s">
        <v>10</v>
      </c>
      <c r="C167" s="60">
        <v>39980</v>
      </c>
      <c r="D167" s="71" t="s">
        <v>12</v>
      </c>
      <c r="E167" s="29">
        <v>99.096000000000004</v>
      </c>
      <c r="F167" s="122">
        <v>4.7550000000000002E-2</v>
      </c>
      <c r="G167" s="5">
        <v>2.5</v>
      </c>
      <c r="H167" s="13">
        <f t="shared" si="3"/>
        <v>500</v>
      </c>
      <c r="I167" s="53">
        <v>150</v>
      </c>
      <c r="J167" s="45">
        <v>650</v>
      </c>
    </row>
    <row r="168" spans="1:10" x14ac:dyDescent="0.25">
      <c r="A168" s="27">
        <v>2009</v>
      </c>
      <c r="B168" s="28" t="s">
        <v>10</v>
      </c>
      <c r="C168" s="60">
        <v>39952</v>
      </c>
      <c r="D168" s="71" t="s">
        <v>8</v>
      </c>
      <c r="E168" s="29">
        <v>100.40900000000001</v>
      </c>
      <c r="F168" s="122">
        <v>3.8980000000000001E-2</v>
      </c>
      <c r="G168" s="5">
        <v>4.8</v>
      </c>
      <c r="H168" s="13">
        <f t="shared" si="3"/>
        <v>300</v>
      </c>
      <c r="I168" s="53">
        <v>10</v>
      </c>
      <c r="J168" s="45">
        <v>310</v>
      </c>
    </row>
    <row r="169" spans="1:10" x14ac:dyDescent="0.25">
      <c r="A169" s="27">
        <v>2009</v>
      </c>
      <c r="B169" s="28" t="s">
        <v>10</v>
      </c>
      <c r="C169" s="60">
        <v>39952</v>
      </c>
      <c r="D169" s="71" t="s">
        <v>6</v>
      </c>
      <c r="E169" s="29">
        <v>93.92</v>
      </c>
      <c r="F169" s="122">
        <v>5.1889999999999999E-2</v>
      </c>
      <c r="G169" s="5">
        <v>1.8</v>
      </c>
      <c r="H169" s="13">
        <f t="shared" si="3"/>
        <v>700</v>
      </c>
      <c r="I169" s="53">
        <v>0</v>
      </c>
      <c r="J169" s="45">
        <v>700</v>
      </c>
    </row>
    <row r="170" spans="1:10" x14ac:dyDescent="0.25">
      <c r="A170" s="27">
        <v>2009</v>
      </c>
      <c r="B170" s="28" t="s">
        <v>10</v>
      </c>
      <c r="C170" s="60">
        <v>39924</v>
      </c>
      <c r="D170" s="71" t="s">
        <v>8</v>
      </c>
      <c r="E170" s="29">
        <v>99.14</v>
      </c>
      <c r="F170" s="122">
        <v>4.2000000000000003E-2</v>
      </c>
      <c r="G170" s="5">
        <v>1.6</v>
      </c>
      <c r="H170" s="13">
        <f t="shared" si="3"/>
        <v>300</v>
      </c>
      <c r="I170" s="53">
        <v>0</v>
      </c>
      <c r="J170" s="45">
        <v>300</v>
      </c>
    </row>
    <row r="171" spans="1:10" x14ac:dyDescent="0.25">
      <c r="A171" s="27">
        <v>2009</v>
      </c>
      <c r="B171" s="28" t="s">
        <v>10</v>
      </c>
      <c r="C171" s="60">
        <v>39924</v>
      </c>
      <c r="D171" s="71" t="s">
        <v>5</v>
      </c>
      <c r="E171" s="29">
        <v>95.679000000000002</v>
      </c>
      <c r="F171" s="122">
        <v>5.0819999999999997E-2</v>
      </c>
      <c r="G171" s="5">
        <v>1.1000000000000001</v>
      </c>
      <c r="H171" s="13">
        <f t="shared" si="3"/>
        <v>700</v>
      </c>
      <c r="I171" s="53">
        <v>58</v>
      </c>
      <c r="J171" s="45">
        <v>758</v>
      </c>
    </row>
    <row r="172" spans="1:10" x14ac:dyDescent="0.25">
      <c r="A172" s="27">
        <v>2009</v>
      </c>
      <c r="B172" s="28" t="s">
        <v>10</v>
      </c>
      <c r="C172" s="60">
        <v>39896</v>
      </c>
      <c r="D172" s="71" t="s">
        <v>7</v>
      </c>
      <c r="E172" s="29">
        <v>101.319</v>
      </c>
      <c r="F172" s="122">
        <v>3.4590000000000003E-2</v>
      </c>
      <c r="G172" s="5">
        <v>3.8</v>
      </c>
      <c r="H172" s="13">
        <f t="shared" si="3"/>
        <v>300</v>
      </c>
      <c r="I172" s="53">
        <v>90</v>
      </c>
      <c r="J172" s="45">
        <v>390</v>
      </c>
    </row>
    <row r="173" spans="1:10" x14ac:dyDescent="0.25">
      <c r="A173" s="27">
        <v>2009</v>
      </c>
      <c r="B173" s="28" t="s">
        <v>10</v>
      </c>
      <c r="C173" s="60">
        <v>39896</v>
      </c>
      <c r="D173" s="71" t="s">
        <v>11</v>
      </c>
      <c r="E173" s="29">
        <v>89.536000000000001</v>
      </c>
      <c r="F173" s="122">
        <v>5.808E-2</v>
      </c>
      <c r="G173" s="5">
        <v>2.7</v>
      </c>
      <c r="H173" s="13">
        <f t="shared" si="3"/>
        <v>700</v>
      </c>
      <c r="I173" s="53">
        <v>210</v>
      </c>
      <c r="J173" s="45">
        <v>910</v>
      </c>
    </row>
    <row r="174" spans="1:10" x14ac:dyDescent="0.25">
      <c r="A174" s="27">
        <v>2009</v>
      </c>
      <c r="B174" s="28" t="s">
        <v>4</v>
      </c>
      <c r="C174" s="60">
        <v>39867</v>
      </c>
      <c r="D174" s="71" t="s">
        <v>9</v>
      </c>
      <c r="E174" s="29">
        <v>99.694000000000003</v>
      </c>
      <c r="F174" s="122">
        <v>4.0099999999999997E-2</v>
      </c>
      <c r="G174" s="2"/>
      <c r="H174" s="13">
        <f t="shared" si="3"/>
        <v>4000</v>
      </c>
      <c r="I174" s="53">
        <v>0</v>
      </c>
      <c r="J174" s="45">
        <v>4000</v>
      </c>
    </row>
    <row r="175" spans="1:10" ht="15.75" thickBot="1" x14ac:dyDescent="0.3">
      <c r="A175" s="24">
        <v>2009</v>
      </c>
      <c r="B175" s="25" t="s">
        <v>4</v>
      </c>
      <c r="C175" s="59">
        <v>39821</v>
      </c>
      <c r="D175" s="70" t="s">
        <v>8</v>
      </c>
      <c r="E175" s="26">
        <v>99.692999999999998</v>
      </c>
      <c r="F175" s="121">
        <v>4.0689999999999997E-2</v>
      </c>
      <c r="G175" s="4"/>
      <c r="H175" s="41">
        <f t="shared" si="3"/>
        <v>6000</v>
      </c>
      <c r="I175" s="51">
        <v>0</v>
      </c>
      <c r="J175" s="42">
        <v>6000</v>
      </c>
    </row>
    <row r="176" spans="1:10" x14ac:dyDescent="0.25">
      <c r="A176" s="17">
        <v>2008</v>
      </c>
      <c r="B176" s="18" t="s">
        <v>4</v>
      </c>
      <c r="C176" s="58">
        <v>39756</v>
      </c>
      <c r="D176" s="69" t="s">
        <v>7</v>
      </c>
      <c r="E176" s="9">
        <v>99.921999999999997</v>
      </c>
      <c r="F176" s="118">
        <v>4.0280000000000003E-2</v>
      </c>
      <c r="G176" s="1"/>
      <c r="H176" s="10">
        <f t="shared" si="3"/>
        <v>4000</v>
      </c>
      <c r="I176" s="49">
        <v>0</v>
      </c>
      <c r="J176" s="39">
        <v>4000</v>
      </c>
    </row>
    <row r="177" spans="1:10" ht="15.75" thickBot="1" x14ac:dyDescent="0.3">
      <c r="A177" s="24">
        <v>2008</v>
      </c>
      <c r="B177" s="25" t="s">
        <v>4</v>
      </c>
      <c r="C177" s="59">
        <v>39546</v>
      </c>
      <c r="D177" s="68" t="s">
        <v>6</v>
      </c>
      <c r="E177" s="26">
        <v>99.03</v>
      </c>
      <c r="F177" s="121">
        <v>4.514E-2</v>
      </c>
      <c r="G177" s="4"/>
      <c r="H177" s="41">
        <f t="shared" si="3"/>
        <v>7000</v>
      </c>
      <c r="I177" s="51">
        <v>0</v>
      </c>
      <c r="J177" s="42">
        <v>7000</v>
      </c>
    </row>
    <row r="178" spans="1:10" ht="15.75" thickBot="1" x14ac:dyDescent="0.3">
      <c r="A178" s="31">
        <v>2007</v>
      </c>
      <c r="B178" s="32" t="s">
        <v>4</v>
      </c>
      <c r="C178" s="61">
        <v>39371</v>
      </c>
      <c r="D178" s="72" t="s">
        <v>5</v>
      </c>
      <c r="E178" s="33">
        <v>99.313999999999993</v>
      </c>
      <c r="F178" s="123">
        <v>4.58E-2</v>
      </c>
      <c r="G178" s="3"/>
      <c r="H178" s="46">
        <f t="shared" si="3"/>
        <v>6000</v>
      </c>
      <c r="I178" s="54">
        <v>0</v>
      </c>
      <c r="J178" s="47">
        <v>6000</v>
      </c>
    </row>
    <row r="179" spans="1:10" x14ac:dyDescent="0.25">
      <c r="A179" s="17">
        <v>2005</v>
      </c>
      <c r="B179" s="14" t="s">
        <v>10</v>
      </c>
      <c r="C179" s="58">
        <v>38645</v>
      </c>
      <c r="D179" s="69" t="s">
        <v>11</v>
      </c>
      <c r="E179" s="9">
        <v>111.13</v>
      </c>
      <c r="F179" s="118">
        <v>3.5049999999999998E-2</v>
      </c>
      <c r="G179" s="7">
        <v>2.2999999999999998</v>
      </c>
      <c r="H179" s="10">
        <v>700</v>
      </c>
      <c r="I179" s="49">
        <v>140</v>
      </c>
      <c r="J179" s="39">
        <v>840</v>
      </c>
    </row>
    <row r="180" spans="1:10" ht="15.75" thickBot="1" x14ac:dyDescent="0.3">
      <c r="A180" s="34">
        <v>2005</v>
      </c>
      <c r="B180" s="15" t="s">
        <v>10</v>
      </c>
      <c r="C180" s="59">
        <v>38610</v>
      </c>
      <c r="D180" s="70" t="s">
        <v>11</v>
      </c>
      <c r="E180" s="26">
        <v>112.97799999999999</v>
      </c>
      <c r="F180" s="121">
        <v>3.3579999999999999E-2</v>
      </c>
      <c r="G180" s="16">
        <v>3</v>
      </c>
      <c r="H180" s="41">
        <v>600</v>
      </c>
      <c r="I180" s="51">
        <v>0</v>
      </c>
      <c r="J180" s="42">
        <v>600</v>
      </c>
    </row>
    <row r="181" spans="1:10" x14ac:dyDescent="0.25">
      <c r="A181" s="30">
        <v>2004</v>
      </c>
      <c r="B181" s="8" t="s">
        <v>10</v>
      </c>
      <c r="C181" s="55">
        <v>38155</v>
      </c>
      <c r="D181" s="65" t="s">
        <v>11</v>
      </c>
      <c r="E181" s="9">
        <v>97.013999999999996</v>
      </c>
      <c r="F181" s="118">
        <v>4.7719999999999999E-2</v>
      </c>
      <c r="G181" s="7">
        <v>4.2</v>
      </c>
      <c r="H181" s="10">
        <v>500</v>
      </c>
      <c r="I181" s="49">
        <v>100</v>
      </c>
      <c r="J181" s="39">
        <v>600</v>
      </c>
    </row>
    <row r="182" spans="1:10" x14ac:dyDescent="0.25">
      <c r="A182" s="27">
        <v>2004</v>
      </c>
      <c r="B182" s="6" t="s">
        <v>10</v>
      </c>
      <c r="C182" s="60">
        <v>38126</v>
      </c>
      <c r="D182" s="71" t="s">
        <v>11</v>
      </c>
      <c r="E182" s="29">
        <v>96.775999999999996</v>
      </c>
      <c r="F182" s="122">
        <v>4.793E-2</v>
      </c>
      <c r="G182" s="5">
        <v>2.9</v>
      </c>
      <c r="H182" s="13">
        <v>750</v>
      </c>
      <c r="I182" s="53">
        <v>0</v>
      </c>
      <c r="J182" s="45">
        <v>750</v>
      </c>
    </row>
    <row r="183" spans="1:10" x14ac:dyDescent="0.25">
      <c r="A183" s="27">
        <v>2004</v>
      </c>
      <c r="B183" s="6" t="s">
        <v>10</v>
      </c>
      <c r="C183" s="60">
        <v>38092</v>
      </c>
      <c r="D183" s="71" t="s">
        <v>11</v>
      </c>
      <c r="E183" s="29">
        <v>98.239000000000004</v>
      </c>
      <c r="F183" s="122">
        <v>4.6589999999999999E-2</v>
      </c>
      <c r="G183" s="5">
        <v>3.3</v>
      </c>
      <c r="H183" s="13">
        <v>600</v>
      </c>
      <c r="I183" s="53">
        <v>120</v>
      </c>
      <c r="J183" s="45">
        <v>720</v>
      </c>
    </row>
    <row r="184" spans="1:10" x14ac:dyDescent="0.25">
      <c r="A184" s="27">
        <v>2004</v>
      </c>
      <c r="B184" s="6" t="s">
        <v>10</v>
      </c>
      <c r="C184" s="60">
        <v>38064</v>
      </c>
      <c r="D184" s="71" t="s">
        <v>11</v>
      </c>
      <c r="E184" s="29">
        <v>100.69499999999999</v>
      </c>
      <c r="F184" s="122">
        <v>4.4389999999999999E-2</v>
      </c>
      <c r="G184" s="5">
        <v>3.4</v>
      </c>
      <c r="H184" s="13">
        <v>500</v>
      </c>
      <c r="I184" s="53">
        <v>100</v>
      </c>
      <c r="J184" s="45">
        <v>600</v>
      </c>
    </row>
    <row r="185" spans="1:10" x14ac:dyDescent="0.25">
      <c r="A185" s="27">
        <v>2004</v>
      </c>
      <c r="B185" s="6" t="s">
        <v>10</v>
      </c>
      <c r="C185" s="60">
        <v>38036</v>
      </c>
      <c r="D185" s="71" t="s">
        <v>11</v>
      </c>
      <c r="E185" s="29">
        <v>98.322000000000003</v>
      </c>
      <c r="F185" s="122">
        <v>4.6510000000000003E-2</v>
      </c>
      <c r="G185" s="5">
        <v>3</v>
      </c>
      <c r="H185" s="13">
        <v>700</v>
      </c>
      <c r="I185" s="53">
        <v>0</v>
      </c>
      <c r="J185" s="45">
        <v>700</v>
      </c>
    </row>
    <row r="186" spans="1:10" ht="15.75" thickBot="1" x14ac:dyDescent="0.3">
      <c r="A186" s="24">
        <v>2004</v>
      </c>
      <c r="B186" s="15" t="s">
        <v>33</v>
      </c>
      <c r="C186" s="59">
        <v>38006</v>
      </c>
      <c r="D186" s="68" t="s">
        <v>11</v>
      </c>
      <c r="E186" s="26">
        <v>97.72</v>
      </c>
      <c r="F186" s="121">
        <v>4.7059999999999998E-2</v>
      </c>
      <c r="G186" s="4"/>
      <c r="H186" s="41">
        <v>2260</v>
      </c>
      <c r="I186" s="51">
        <v>0</v>
      </c>
      <c r="J186" s="42">
        <v>2260</v>
      </c>
    </row>
    <row r="187" spans="1:10" x14ac:dyDescent="0.25">
      <c r="A187" s="30">
        <v>2003</v>
      </c>
      <c r="B187" s="8" t="s">
        <v>10</v>
      </c>
      <c r="C187" s="55">
        <v>37945</v>
      </c>
      <c r="D187" s="65" t="s">
        <v>35</v>
      </c>
      <c r="E187" s="9">
        <v>105.261</v>
      </c>
      <c r="F187" s="118">
        <v>4.3040000000000002E-2</v>
      </c>
      <c r="G187" s="7">
        <v>2.6</v>
      </c>
      <c r="H187" s="10">
        <v>600</v>
      </c>
      <c r="I187" s="49">
        <v>0</v>
      </c>
      <c r="J187" s="39">
        <v>600</v>
      </c>
    </row>
    <row r="188" spans="1:10" x14ac:dyDescent="0.25">
      <c r="A188" s="36">
        <v>2003</v>
      </c>
      <c r="B188" s="37" t="s">
        <v>10</v>
      </c>
      <c r="C188" s="63">
        <v>37910</v>
      </c>
      <c r="D188" s="74" t="s">
        <v>34</v>
      </c>
      <c r="E188" s="29">
        <v>97.554000000000002</v>
      </c>
      <c r="F188" s="122">
        <v>3.7479999999999999E-2</v>
      </c>
      <c r="G188" s="5">
        <v>2.6</v>
      </c>
      <c r="H188" s="13">
        <v>700</v>
      </c>
      <c r="I188" s="53">
        <v>0</v>
      </c>
      <c r="J188" s="45">
        <v>700</v>
      </c>
    </row>
    <row r="189" spans="1:10" x14ac:dyDescent="0.25">
      <c r="A189" s="36">
        <v>2003</v>
      </c>
      <c r="B189" s="37" t="s">
        <v>10</v>
      </c>
      <c r="C189" s="63">
        <v>37882</v>
      </c>
      <c r="D189" s="74" t="s">
        <v>34</v>
      </c>
      <c r="E189" s="29">
        <v>98.456999999999994</v>
      </c>
      <c r="F189" s="122">
        <v>3.5580000000000001E-2</v>
      </c>
      <c r="G189" s="5">
        <v>2.7</v>
      </c>
      <c r="H189" s="13">
        <v>600</v>
      </c>
      <c r="I189" s="53">
        <v>120</v>
      </c>
      <c r="J189" s="45">
        <v>720</v>
      </c>
    </row>
    <row r="190" spans="1:10" x14ac:dyDescent="0.25">
      <c r="A190" s="36">
        <v>2003</v>
      </c>
      <c r="B190" s="37" t="s">
        <v>10</v>
      </c>
      <c r="C190" s="63">
        <v>37854</v>
      </c>
      <c r="D190" s="74" t="s">
        <v>35</v>
      </c>
      <c r="E190" s="29">
        <v>106.11</v>
      </c>
      <c r="F190" s="122">
        <v>4.2130000000000001E-2</v>
      </c>
      <c r="G190" s="5">
        <v>3.7</v>
      </c>
      <c r="H190" s="13">
        <v>600</v>
      </c>
      <c r="I190" s="53">
        <v>120</v>
      </c>
      <c r="J190" s="45">
        <v>720</v>
      </c>
    </row>
    <row r="191" spans="1:10" x14ac:dyDescent="0.25">
      <c r="A191" s="36">
        <v>2003</v>
      </c>
      <c r="B191" s="37" t="s">
        <v>10</v>
      </c>
      <c r="C191" s="63">
        <v>37819</v>
      </c>
      <c r="D191" s="74" t="s">
        <v>34</v>
      </c>
      <c r="E191" s="29">
        <v>99.317999999999998</v>
      </c>
      <c r="F191" s="122">
        <v>3.381E-2</v>
      </c>
      <c r="G191" s="5">
        <v>3</v>
      </c>
      <c r="H191" s="13">
        <v>600</v>
      </c>
      <c r="I191" s="53">
        <v>0</v>
      </c>
      <c r="J191" s="45">
        <v>600</v>
      </c>
    </row>
    <row r="192" spans="1:10" x14ac:dyDescent="0.25">
      <c r="A192" s="36">
        <v>2003</v>
      </c>
      <c r="B192" s="37" t="s">
        <v>10</v>
      </c>
      <c r="C192" s="63">
        <v>37791</v>
      </c>
      <c r="D192" s="74" t="s">
        <v>12</v>
      </c>
      <c r="E192" s="29">
        <v>105.327</v>
      </c>
      <c r="F192" s="122">
        <v>4.0570000000000002E-2</v>
      </c>
      <c r="G192" s="5">
        <v>2.2000000000000002</v>
      </c>
      <c r="H192" s="13">
        <v>600</v>
      </c>
      <c r="I192" s="53">
        <v>0</v>
      </c>
      <c r="J192" s="45">
        <v>600</v>
      </c>
    </row>
    <row r="193" spans="1:10" x14ac:dyDescent="0.25">
      <c r="A193" s="36">
        <v>2003</v>
      </c>
      <c r="B193" s="37" t="s">
        <v>10</v>
      </c>
      <c r="C193" s="63">
        <v>37756</v>
      </c>
      <c r="D193" s="74" t="s">
        <v>34</v>
      </c>
      <c r="E193" s="29">
        <v>100.027</v>
      </c>
      <c r="F193" s="122">
        <v>3.2439999999999997E-2</v>
      </c>
      <c r="G193" s="5">
        <v>2</v>
      </c>
      <c r="H193" s="13">
        <v>650</v>
      </c>
      <c r="I193" s="53">
        <v>130</v>
      </c>
      <c r="J193" s="45">
        <v>780</v>
      </c>
    </row>
    <row r="194" spans="1:10" x14ac:dyDescent="0.25">
      <c r="A194" s="36">
        <v>2003</v>
      </c>
      <c r="B194" s="37" t="s">
        <v>10</v>
      </c>
      <c r="C194" s="63">
        <v>37728</v>
      </c>
      <c r="D194" s="74" t="s">
        <v>12</v>
      </c>
      <c r="E194" s="29">
        <v>101.422</v>
      </c>
      <c r="F194" s="122">
        <v>4.453E-2</v>
      </c>
      <c r="G194" s="5">
        <v>2.4</v>
      </c>
      <c r="H194" s="13">
        <v>650</v>
      </c>
      <c r="I194" s="53">
        <v>0</v>
      </c>
      <c r="J194" s="45">
        <v>650</v>
      </c>
    </row>
    <row r="195" spans="1:10" ht="15.75" thickBot="1" x14ac:dyDescent="0.3">
      <c r="A195" s="34">
        <v>2003</v>
      </c>
      <c r="B195" s="35" t="s">
        <v>10</v>
      </c>
      <c r="C195" s="62">
        <v>37672</v>
      </c>
      <c r="D195" s="73" t="s">
        <v>34</v>
      </c>
      <c r="E195" s="26">
        <v>99.314999999999998</v>
      </c>
      <c r="F195" s="121">
        <v>3.3739999999999999E-2</v>
      </c>
      <c r="G195" s="16">
        <v>2.2999999999999998</v>
      </c>
      <c r="H195" s="41">
        <v>1000</v>
      </c>
      <c r="I195" s="51">
        <v>200</v>
      </c>
      <c r="J195" s="42">
        <v>1200</v>
      </c>
    </row>
  </sheetData>
  <autoFilter ref="A1:J195" xr:uid="{00000000-0009-0000-0000-000000000000}">
    <sortState xmlns:xlrd2="http://schemas.microsoft.com/office/spreadsheetml/2017/richdata2" ref="A2:J183">
      <sortCondition descending="1" ref="C44:C183"/>
    </sortState>
  </autoFilter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2026-05-13T13:34:45Z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